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mc:AlternateContent xmlns:mc="http://schemas.openxmlformats.org/markup-compatibility/2006">
    <mc:Choice Requires="x15">
      <x15ac:absPath xmlns:x15ac="http://schemas.microsoft.com/office/spreadsheetml/2010/11/ac" url="D:\Users\fu0378\Desktop\"/>
    </mc:Choice>
  </mc:AlternateContent>
  <xr:revisionPtr revIDLastSave="0" documentId="13_ncr:1_{2670A037-2D2E-4E0D-9B2E-5F90525BA4A9}"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AM35" i="10"/>
  <c r="C35" i="10"/>
  <c r="C36" i="10" s="1"/>
  <c r="CO34" i="10"/>
  <c r="BW34" i="10"/>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<sst xmlns="http://schemas.openxmlformats.org/spreadsheetml/2006/main" count="1102" uniqueCount="560">
  <si>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</si>
  <si>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</si>
  <si>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</si>
  <si>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</si>
  <si>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</si>
  <si>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</si>
  <si>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</si>
  <si>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</si>
  <si>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</si>
  <si>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</si>
  <si>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</si>
  <si>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</si>
  <si>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</si>
  <si>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</si>
  <si>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</si>
  <si>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</si>
  <si>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</si>
  <si>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</si>
  <si>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</si>
  <si>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</si>
  <si>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</si>
  <si>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</si>
  <si>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</si>
  <si>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</si>
  <si>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</si>
  <si>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</si>
  <si>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</si>
  <si>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</si>
  <si>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</si>
  <si>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</si>
  <si>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</si>
  <si>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</si>
  <si>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</si>
  <si>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</si>
  <si>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</si>
  <si>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</si>
  <si>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</si>
  <si>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</si>
  <si>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</si>
  <si>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</si>
  <si>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</si>
  <si>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</si>
  <si>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</si>
  <si>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</si>
  <si>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</si>
  <si>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</si>
  <si>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</si>
  <si>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</si>
  <si>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</si>
  <si>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</si>
  <si>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</si>
  <si>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</si>
  <si>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</si>
  <si>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</si>
  <si>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</si>
  <si>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</si>
  <si>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</si>
  <si>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</si>
  <si>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</si>
  <si>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</si>
  <si>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</si>
  <si>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</si>
  <si>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</si>
  <si>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</si>
  <si>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</si>
  <si>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</si>
  <si>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</si>
  <si>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</si>
  <si>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</si>
  <si>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</si>
  <si>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</si>
  <si>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</si>
  <si>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</si>
  <si>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</si>
  <si>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</si>
  <si>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</si>
  <si>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</si>
  <si>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</si>
  <si>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</si>
  <si>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</si>
  <si>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</si>
  <si>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</si>
  <si>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</si>
  <si>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</si>
  <si>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</si>
  <si>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</si>
  <si>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</si>
  <si>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</si>
  <si>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</si>
  <si>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</si>
  <si>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</si>
  <si>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</si>
  <si>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</si>
  <si>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</si>
  <si>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</si>
  <si>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</si>
  <si>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</si>
  <si>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</si>
  <si>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</si>
  <si>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</si>
  <si>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</si>
  <si>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</si>
  <si>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</si>
  <si>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</si>
  <si>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</si>
  <si>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</si>
  <si>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</si>
  <si>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</si>
  <si>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</si>
  <si>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</si>
  <si>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</si>
  <si>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</si>
  <si>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</si>
  <si>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</si>
  <si>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</si>
  <si>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</si>
  <si>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</si>
  <si>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</si>
  <si>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</si>
  <si>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</si>
  <si>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</si>
  <si>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</si>
  <si>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</si>
  <si>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</si>
  <si>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</si>
  <si>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</si>
  <si>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</si>
  <si>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</si>
  <si>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</si>
  <si>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</si>
  <si>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</si>
  <si>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</si>
  <si>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</si>
  <si>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</si>
  <si>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</si>
  <si>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</si>
  <si>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</si>
  <si>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</si>
  <si>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</si>
  <si>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</si>
  <si>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</si>
  <si>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</si>
  <si>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</si>
  <si>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</si>
  <si>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</si>
  <si>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</si>
  <si>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</si>
  <si>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</si>
  <si>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</si>
  <si>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</si>
  <si>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</si>
  <si>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</si>
  <si>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</si>
  <si>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</si>
  <si>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</si>
  <si>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</si>
  <si>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</si>
  <si>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</si>
  <si>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</si>
  <si>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</si>
  <si>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</si>
  <si>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</si>
  <si>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</si>
  <si>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</si>
  <si>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</si>
  <si>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</si>
  <si>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</si>
  <si>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</si>
  <si>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</si>
  <si>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</si>
  <si>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</si>
  <si>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</si>
  <si>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</si>
  <si>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</si>
  <si>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</si>
  <si>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</si>
  <si>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</si>
  <si>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</si>
  <si>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</si>
  <si>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</si>
  <si>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</si>
  <si>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</si>
  <si>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</si>
  <si>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</si>
  <si>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</si>
  <si>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</si>
  <si>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</si>
  <si>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</si>
  <si>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</si>
  <si>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</si>
  <si>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</si>
  <si>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</si>
  <si>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</si>
  <si>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</si>
  <si>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</si>
  <si>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</si>
  <si>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</si>
  <si>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</si>
  <si>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</si>
  <si>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</si>
  <si>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</si>
  <si>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</si>
  <si>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</si>
  <si>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</si>
  <si>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</si>
  <si>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福岡県福智町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</si>
  <si>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</si>
  <si>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</si>
  <si>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</si>
  <si>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</si>
  <si>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</si>
  <si>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</si>
  <si>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</si>
  <si>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</si>
  <si>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</si>
  <si>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</si>
  <si>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</si>
  <si>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</si>
  <si>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</si>
  <si>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</si>
  <si>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</si>
  <si>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</si>
  <si>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</si>
  <si>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</si>
  <si>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</si>
  <si>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</si>
  <si>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</si>
  <si>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</si>
  <si>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</si>
  <si>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</si>
  <si>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</si>
  <si>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</si>
  <si>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</si>
  <si>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</si>
  <si>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</si>
  <si>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</si>
  <si>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</si>
  <si>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</si>
  <si>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</si>
  <si>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</si>
  <si>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</si>
  <si>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</si>
  <si>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</si>
  <si>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</si>
  <si>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</si>
  <si>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</si>
  <si>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</si>
  <si>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</si>
  <si>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</si>
  <si>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</si>
  <si>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</si>
  <si>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</si>
  <si>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</si>
  <si>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</si>
  <si>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</si>
  <si>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</si>
  <si>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</si>
  <si>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</si>
  <si>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</si>
  <si>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</si>
  <si>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</si>
  <si>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</si>
  <si>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</si>
  <si>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</si>
  <si>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</si>
  <si>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</si>
  <si>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</si>
  <si>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</si>
  <si>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</si>
  <si>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</si>
  <si>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</si>
  <si>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</si>
  <si>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</si>
  <si>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</si>
  <si>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</si>
  <si>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</si>
  <si>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</si>
  <si>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</si>
  <si>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</si>
  <si>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</si>
  <si>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</si>
  <si>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</si>
  <si>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</si>
  <si>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</si>
  <si>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</si>
  <si>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</si>
  <si>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</si>
  <si>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</si>
  <si>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</si>
  <si>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</si>
  <si>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</si>
  <si>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</si>
  <si>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</si>
  <si>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</si>
  <si>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</si>
  <si>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</si>
  <si>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</si>
  <si>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</si>
  <si>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</si>
  <si>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</si>
  <si>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</si>
  <si>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</si>
  <si>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</si>
  <si>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</si>
  <si>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</si>
  <si>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</si>
  <si>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</si>
  <si>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</si>
  <si>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</si>
  <si>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</si>
  <si>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</si>
  <si>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</si>
  <si>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</si>
  <si>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</si>
  <si>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</si>
  <si>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</si>
  <si>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</si>
  <si>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</si>
  <si>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</si>
  <si>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</si>
  <si>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</si>
  <si>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</si>
  <si>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</si>
  <si>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</si>
  <si>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</si>
  <si>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</si>
  <si>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</si>
  <si>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</si>
  <si>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</si>
  <si>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</si>
  <si>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</si>
  <si>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</si>
  <si>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</si>
  <si>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</si>
  <si>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</si>
  <si>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</si>
  <si>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</si>
  <si>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</si>
  <si>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</si>
  <si>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</si>
  <si>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</si>
  <si>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</si>
  <si>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</si>
  <si>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</si>
  <si>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</si>
  <si>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</si>
  <si>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</si>
  <si>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</si>
  <si>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</si>
  <si>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</si>
  <si>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</si>
  <si>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</si>
  <si>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</si>
  <si>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</si>
  <si>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</si>
  <si>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</si>
  <si>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福岡県福智町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</si>
  <si>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</si>
  <si>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</si>
  <si>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</si>
  <si>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</si>
  <si>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</si>
  <si>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</si>
  <si>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</si>
  <si>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</si>
  <si>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</si>
  <si>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</si>
  <si>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</si>
  <si>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</si>
  <si>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</si>
  <si>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</si>
  <si>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</si>
  <si>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</si>
  <si>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</si>
  <si>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</si>
  <si>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</si>
  <si>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</si>
  <si>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</si>
  <si>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</si>
  <si>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</si>
  <si>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</si>
  <si>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</si>
  <si>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</si>
  <si>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</si>
  <si>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</si>
  <si>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</si>
  <si>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</si>
  <si>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</si>
  <si>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</si>
  <si>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</si>
  <si>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</si>
  <si>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</si>
  <si>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</si>
  <si>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</si>
  <si>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</si>
  <si>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</si>
  <si>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</si>
  <si>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</si>
  <si>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</si>
  <si>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</si>
  <si>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</si>
  <si>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</si>
  <si>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</si>
  <si>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</si>
  <si>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</si>
  <si>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</si>
  <si>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</si>
  <si>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</si>
  <si>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</si>
  <si>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</si>
  <si>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</si>
  <si>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</si>
  <si>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</si>
  <si>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</si>
  <si>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</si>
  <si>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</si>
  <si>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</si>
  <si>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</si>
  <si>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</si>
  <si>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</si>
  <si>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</si>
  <si>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</si>
  <si>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</si>
  <si>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</si>
  <si>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</si>
  <si>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</si>
  <si>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</si>
  <si>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</si>
  <si>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</si>
  <si>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</si>
  <si>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</si>
  <si>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</si>
  <si>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</si>
  <si>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</si>
  <si>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</si>
  <si>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</si>
  <si>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</si>
  <si>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</si>
  <si>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</si>
  <si>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</si>
  <si>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</si>
  <si>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</si>
  <si>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</si>
  <si>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</si>
  <si>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</si>
  <si>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</si>
  <si>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</si>
  <si>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</si>
  <si>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</si>
  <si>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</si>
  <si>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</si>
  <si>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</si>
  <si>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</si>
  <si>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</si>
  <si>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</si>
  <si>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</si>
  <si>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</si>
  <si>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</si>
  <si>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</si>
  <si>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</si>
  <si>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</si>
  <si>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</si>
  <si>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</si>
  <si>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</si>
  <si>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</si>
  <si>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</si>
  <si>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</si>
  <si>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</si>
  <si>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</si>
  <si>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</si>
  <si>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</si>
  <si>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</si>
  <si>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</si>
  <si>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</si>
  <si>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</si>
  <si>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</si>
  <si>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</si>
  <si>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</si>
  <si>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</si>
  <si>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</si>
  <si>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</si>
  <si>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</si>
  <si>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</si>
  <si>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</si>
  <si>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</si>
  <si>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</si>
  <si>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</si>
  <si>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</si>
  <si>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</si>
  <si>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</si>
  <si>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</si>
  <si>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</si>
  <si>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</si>
  <si>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</si>
  <si>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</si>
  <si>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</si>
  <si>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</si>
  <si>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</si>
  <si>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</si>
  <si>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</si>
  <si>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</si>
  <si>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</si>
  <si>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</si>
  <si>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</si>
  <si>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</si>
  <si>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</si>
  <si>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</si>
  <si>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</si>
  <si>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</si>
  <si>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</si>
  <si>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</si>
  <si>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</si>
  <si>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</si>
  <si>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</si>
  <si>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</si>
  <si>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</si>
  <si>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</si>
  <si>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</si>
  <si>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</si>
  <si>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</si>
  <si>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</si>
  <si>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</si>
  <si>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</si>
  <si>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</si>
  <si>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</si>
  <si>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</si>
  <si>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</si>
  <si>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</si>
  <si>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</si>
  <si>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8.29</t>
  </si>
  <si>
    <t>国民健康保険福智町立診療所特別会計</t>
  </si>
  <si>
    <t>▲ 7.87</t>
  </si>
  <si>
    <t>▲ 1.81</t>
  </si>
  <si>
    <t>▲ 1.77</t>
  </si>
  <si>
    <t>▲ 0.94</t>
  </si>
  <si>
    <t>▲ 1.57</t>
  </si>
  <si>
    <t>一般会計</t>
  </si>
  <si>
    <t>国民健康保険特別会計</t>
  </si>
  <si>
    <t>▲ 0.09</t>
  </si>
  <si>
    <t>住宅新築資金貸付事業特別会計</t>
  </si>
  <si>
    <t>後期高齢者医療特別会計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</si>
  <si>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</si>
  <si>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</si>
  <si>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</si>
  <si>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</si>
  <si>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</si>
  <si>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</si>
  <si>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</si>
  <si>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</si>
  <si>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</si>
  <si>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</si>
  <si>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有形固定資産減価償却率は類似団体とほぼ同水準となっているが、合併前に旧町毎に整備した公共施設が統廃合されずに存続しているため、保有施設数が非合併団体よりも多い。
　老朽化した施設は、改修・改築・除却を行っているが、施設存続にあたり今後も多額の予算を要するため、公共施設等総合管理計画に基づいて施設の集約化等が必要となる。</t>
    <rPh sb="88" eb="90">
      <t>シセツ</t>
    </rPh>
    <rPh sb="98" eb="100">
      <t>ジョキャク</t>
    </rPh>
    <rPh sb="116" eb="118">
      <t>コンゴ</t>
    </rPh>
    <rPh sb="125" eb="126">
      <t>ヨウ</t>
    </rPh>
    <rPh sb="155" eb="15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</si>
  <si>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</si>
  <si>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</si>
  <si>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</si>
  <si>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</si>
  <si>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</si>
  <si>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</si>
  <si>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実質公債費比率は平成26年度以降は類似団体を下回っている状況である。今後は統廃合に伴う新発債の増加が見込まれるため、比率が高くなる見込みである。
　将来負担比率は平成21年度以降全ての年度において、将来負担額を充当可能財源等が上回っている状況である。今後もその比率は維持できる見込みである。</t>
    <rPh sb="9" eb="11">
      <t>ヘイセイ</t>
    </rPh>
    <rPh sb="13" eb="15">
      <t>ネンド</t>
    </rPh>
    <rPh sb="15" eb="17">
      <t>イコウ</t>
    </rPh>
    <rPh sb="18" eb="20">
      <t>ルイジ</t>
    </rPh>
    <rPh sb="20" eb="22">
      <t>ダンタイ</t>
    </rPh>
    <rPh sb="23" eb="25">
      <t>シタマワ</t>
    </rPh>
    <rPh sb="29" eb="31">
      <t>ジョウキョウ</t>
    </rPh>
    <rPh sb="35" eb="37">
      <t>コンゴ</t>
    </rPh>
    <rPh sb="38" eb="41">
      <t>トウハイゴウ</t>
    </rPh>
    <rPh sb="42" eb="43">
      <t>トモナ</t>
    </rPh>
    <rPh sb="44" eb="46">
      <t>シンパツ</t>
    </rPh>
    <rPh sb="46" eb="47">
      <t>サイ</t>
    </rPh>
    <rPh sb="48" eb="50">
      <t>ゾウカ</t>
    </rPh>
    <rPh sb="51" eb="53">
      <t>ミコ</t>
    </rPh>
    <rPh sb="59" eb="61">
      <t>ヒリツ</t>
    </rPh>
    <rPh sb="62" eb="63">
      <t>タカ</t>
    </rPh>
    <rPh sb="66" eb="68">
      <t>ミコ</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</si>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</sst>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9BF56E-CAC2-44C7-BDE2-979F7C1ED4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3FAB-4CE7-ADD7-FA3A2D1C00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174610</c:v>
                </c:pt>
                <c:pt idx="1">
                  <c:v>136537</c:v>
                </c:pt>
                <c:pt idx="2">
                  <c:v>64353</c:v>
                </c:pt>
                <c:pt idx="3">
                  <c:v>97336</c:v>
                </c:pt>
                <c:pt idx="4">
                  <c:v>100906</c:v>
                </c:pt>
              </c:numCache>
            </c:numRef>
          </c:val>
          <c:smooth val="0"/>
          <c:extLst>
            <c:ext xmlns:c16="http://schemas.microsoft.com/office/drawing/2014/chart" uri="{C3380CC4-5D6E-409C-BE32-E72D297353CC}">
              <c16:uniqueId val="{00000001-3FAB-4CE7-ADD7-FA3A2D1C00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10.79</c:v>
                </c:pt>
                <c:pt idx="1">
                  <c:v>16.64</c:v>
                </c:pt>
                <c:pt idx="2">
                  <c:v>22.29</c:v>
                </c:pt>
                <c:pt idx="3">
                  <c:v>14.45</c:v>
                </c:pt>
                <c:pt idx="4">
                  <c:v>15.09</c:v>
                </c:pt>
              </c:numCache>
            </c:numRef>
          </c:val>
          <c:extLst>
            <c:ext xmlns:c16="http://schemas.microsoft.com/office/drawing/2014/chart" uri="{C3380CC4-5D6E-409C-BE32-E72D297353CC}">
              <c16:uniqueId val="{00000000-81A4-4F76-B5B1-8D504D4F5D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16.440000000000001</c:v>
                </c:pt>
                <c:pt idx="1">
                  <c:v>18.48</c:v>
                </c:pt>
                <c:pt idx="2">
                  <c:v>18.059999999999999</c:v>
                </c:pt>
                <c:pt idx="3">
                  <c:v>18.96</c:v>
                </c:pt>
                <c:pt idx="4">
                  <c:v>19.03</c:v>
                </c:pt>
              </c:numCache>
            </c:numRef>
          </c:val>
          <c:extLst>
            <c:ext xmlns:c16="http://schemas.microsoft.com/office/drawing/2014/chart" uri="{C3380CC4-5D6E-409C-BE32-E72D297353CC}">
              <c16:uniqueId val="{00000001-81A4-4F76-B5B1-8D504D4F5D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4.0199999999999996</c:v>
                </c:pt>
                <c:pt idx="1">
                  <c:v>8.07</c:v>
                </c:pt>
                <c:pt idx="2">
                  <c:v>6.6</c:v>
                </c:pt>
                <c:pt idx="3">
                  <c:v>-8.2899999999999991</c:v>
                </c:pt>
                <c:pt idx="4">
                  <c:v>0.97</c:v>
                </c:pt>
              </c:numCache>
            </c:numRef>
          </c:val>
          <c:smooth val="0"/>
          <c:extLst>
            <c:ext xmlns:c16="http://schemas.microsoft.com/office/drawing/2014/chart" uri="{C3380CC4-5D6E-409C-BE32-E72D297353CC}">
              <c16:uniqueId val="{00000002-81A4-4F76-B5B1-8D504D4F5D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38-49C5-9E93-7C70F65933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38-49C5-9E93-7C70F65933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38-49C5-9E93-7C70F659334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38-49C5-9E93-7C70F6593341}"/>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538-49C5-9E93-7C70F659334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5-1538-49C5-9E93-7C70F6593341}"/>
            </c:ext>
          </c:extLst>
        </c:ser>
        <c:ser>
          <c:idx val="6"/>
          <c:order val="6"/>
          <c:tx>
            <c:strRef>
              <c:f>データシート!$A$33</c:f>
              <c:strCache>
                <c:ptCount val="1"/>
                <c:pt idx="0">
                  <c:v>住宅新築資金貸付事業特別会計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0.09</c:v>
                </c:pt>
                <c:pt idx="2">
                  <c:v>#N/A</c:v>
                </c:pt>
                <c:pt idx="3">
                  <c:v>0.11</c:v>
                </c:pt>
                <c:pt idx="4">
                  <c:v>#N/A</c:v>
                </c:pt>
                <c:pt idx="5">
                  <c:v>0.16</c:v>
                </c:pt>
                <c:pt idx="6">
                  <c:v>#N/A</c:v>
                </c:pt>
                <c:pt idx="7">
                  <c:v>0.03</c:v>
                </c:pt>
                <c:pt idx="8">
                  <c:v>#N/A</c:v>
                </c:pt>
                <c:pt idx="9">
                  <c:v>0.08</c:v>
                </c:pt>
              </c:numCache>
            </c:numRef>
          </c:val>
          <c:extLst>
            <c:ext xmlns:c16="http://schemas.microsoft.com/office/drawing/2014/chart" uri="{C3380CC4-5D6E-409C-BE32-E72D297353CC}">
              <c16:uniqueId val="{00000006-1538-49C5-9E93-7C70F659334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0.09</c:v>
                </c:pt>
                <c:pt idx="1">
                  <c:v>#N/A</c:v>
                </c:pt>
                <c:pt idx="2">
                  <c:v>#N/A</c:v>
                </c:pt>
                <c:pt idx="3">
                  <c:v>0.47</c:v>
                </c:pt>
                <c:pt idx="4">
                  <c:v>#N/A</c:v>
                </c:pt>
                <c:pt idx="5">
                  <c:v>1.3</c:v>
                </c:pt>
                <c:pt idx="6">
                  <c:v>#N/A</c:v>
                </c:pt>
                <c:pt idx="7">
                  <c:v>1.81</c:v>
                </c:pt>
                <c:pt idx="8">
                  <c:v>#N/A</c:v>
                </c:pt>
                <c:pt idx="9">
                  <c:v>1.62</c:v>
                </c:pt>
              </c:numCache>
            </c:numRef>
          </c:val>
          <c:extLst>
            <c:ext xmlns:c16="http://schemas.microsoft.com/office/drawing/2014/chart" uri="{C3380CC4-5D6E-409C-BE32-E72D297353CC}">
              <c16:uniqueId val="{00000007-1538-49C5-9E93-7C70F65933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c:v>
                </c:pt>
                <c:pt idx="2">
                  <c:v>#N/A</c:v>
                </c:pt>
                <c:pt idx="3">
                  <c:v>16.510000000000002</c:v>
                </c:pt>
                <c:pt idx="4">
                  <c:v>#N/A</c:v>
                </c:pt>
                <c:pt idx="5">
                  <c:v>22.12</c:v>
                </c:pt>
                <c:pt idx="6">
                  <c:v>#N/A</c:v>
                </c:pt>
                <c:pt idx="7">
                  <c:v>14.41</c:v>
                </c:pt>
                <c:pt idx="8">
                  <c:v>#N/A</c:v>
                </c:pt>
                <c:pt idx="9">
                  <c:v>15</c:v>
                </c:pt>
              </c:numCache>
            </c:numRef>
          </c:val>
          <c:extLst>
            <c:ext xmlns:c16="http://schemas.microsoft.com/office/drawing/2014/chart" uri="{C3380CC4-5D6E-409C-BE32-E72D297353CC}">
              <c16:uniqueId val="{00000008-1538-49C5-9E93-7C70F6593341}"/>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7.87</c:v>
                </c:pt>
                <c:pt idx="1">
                  <c:v>#N/A</c:v>
                </c:pt>
                <c:pt idx="2">
                  <c:v>1.81</c:v>
                </c:pt>
                <c:pt idx="3">
                  <c:v>#N/A</c:v>
                </c:pt>
                <c:pt idx="4">
                  <c:v>1.77</c:v>
                </c:pt>
                <c:pt idx="5">
                  <c:v>#N/A</c:v>
                </c:pt>
                <c:pt idx="6">
                  <c:v>0.94</c:v>
                </c:pt>
                <c:pt idx="7">
                  <c:v>#N/A</c:v>
                </c:pt>
                <c:pt idx="8">
                  <c:v>1.57</c:v>
                </c:pt>
                <c:pt idx="9">
                  <c:v>#N/A</c:v>
                </c:pt>
              </c:numCache>
            </c:numRef>
          </c:val>
          <c:extLst>
            <c:ext xmlns:c16="http://schemas.microsoft.com/office/drawing/2014/chart" uri="{C3380CC4-5D6E-409C-BE32-E72D297353CC}">
              <c16:uniqueId val="{00000009-1538-49C5-9E93-7C70F65933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1906</c:v>
                </c:pt>
                <c:pt idx="5">
                  <c:v>1878</c:v>
                </c:pt>
                <c:pt idx="8">
                  <c:v>1922</c:v>
                </c:pt>
                <c:pt idx="11">
                  <c:v>1897</c:v>
                </c:pt>
                <c:pt idx="14">
                  <c:v>1885</c:v>
                </c:pt>
              </c:numCache>
            </c:numRef>
          </c:val>
          <c:extLst>
            <c:ext xmlns:c16="http://schemas.microsoft.com/office/drawing/2014/chart" uri="{C3380CC4-5D6E-409C-BE32-E72D297353CC}">
              <c16:uniqueId val="{00000000-B009-41BD-8F37-E375E058DA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09-41BD-8F37-E375E058DA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62</c:v>
                </c:pt>
                <c:pt idx="3">
                  <c:v>0</c:v>
                </c:pt>
                <c:pt idx="6">
                  <c:v>0</c:v>
                </c:pt>
                <c:pt idx="9">
                  <c:v>0</c:v>
                </c:pt>
                <c:pt idx="12">
                  <c:v>0</c:v>
                </c:pt>
              </c:numCache>
            </c:numRef>
          </c:val>
          <c:extLst>
            <c:ext xmlns:c16="http://schemas.microsoft.com/office/drawing/2014/chart" uri="{C3380CC4-5D6E-409C-BE32-E72D297353CC}">
              <c16:uniqueId val="{00000002-B009-41BD-8F37-E375E058DA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47</c:v>
                </c:pt>
                <c:pt idx="6">
                  <c:v>44</c:v>
                </c:pt>
                <c:pt idx="9">
                  <c:v>49</c:v>
                </c:pt>
                <c:pt idx="12">
                  <c:v>45</c:v>
                </c:pt>
              </c:numCache>
            </c:numRef>
          </c:val>
          <c:extLst>
            <c:ext xmlns:c16="http://schemas.microsoft.com/office/drawing/2014/chart" uri="{C3380CC4-5D6E-409C-BE32-E72D297353CC}">
              <c16:uniqueId val="{00000003-B009-41BD-8F37-E375E058DA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09-41BD-8F37-E375E058DA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09-41BD-8F37-E375E058DA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09-41BD-8F37-E375E058DA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2049</c:v>
                </c:pt>
                <c:pt idx="3">
                  <c:v>2114</c:v>
                </c:pt>
                <c:pt idx="6">
                  <c:v>2229</c:v>
                </c:pt>
                <c:pt idx="9">
                  <c:v>2245</c:v>
                </c:pt>
                <c:pt idx="12">
                  <c:v>2235</c:v>
                </c:pt>
              </c:numCache>
            </c:numRef>
          </c:val>
          <c:extLst>
            <c:ext xmlns:c16="http://schemas.microsoft.com/office/drawing/2014/chart" uri="{C3380CC4-5D6E-409C-BE32-E72D297353CC}">
              <c16:uniqueId val="{00000007-B009-41BD-8F37-E375E058DA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243</c:v>
                </c:pt>
                <c:pt idx="2">
                  <c:v>#N/A</c:v>
                </c:pt>
                <c:pt idx="3">
                  <c:v>#N/A</c:v>
                </c:pt>
                <c:pt idx="4">
                  <c:v>283</c:v>
                </c:pt>
                <c:pt idx="5">
                  <c:v>#N/A</c:v>
                </c:pt>
                <c:pt idx="6">
                  <c:v>#N/A</c:v>
                </c:pt>
                <c:pt idx="7">
                  <c:v>351</c:v>
                </c:pt>
                <c:pt idx="8">
                  <c:v>#N/A</c:v>
                </c:pt>
                <c:pt idx="9">
                  <c:v>#N/A</c:v>
                </c:pt>
                <c:pt idx="10">
                  <c:v>397</c:v>
                </c:pt>
                <c:pt idx="11">
                  <c:v>#N/A</c:v>
                </c:pt>
                <c:pt idx="12">
                  <c:v>#N/A</c:v>
                </c:pt>
                <c:pt idx="13">
                  <c:v>395</c:v>
                </c:pt>
                <c:pt idx="14">
                  <c:v>#N/A</c:v>
                </c:pt>
              </c:numCache>
            </c:numRef>
          </c:val>
          <c:smooth val="0"/>
          <c:extLst>
            <c:ext xmlns:c16="http://schemas.microsoft.com/office/drawing/2014/chart" uri="{C3380CC4-5D6E-409C-BE32-E72D297353CC}">
              <c16:uniqueId val="{00000008-B009-41BD-8F37-E375E058DA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14363</c:v>
                </c:pt>
                <c:pt idx="5">
                  <c:v>14692</c:v>
                </c:pt>
                <c:pt idx="8">
                  <c:v>13949</c:v>
                </c:pt>
                <c:pt idx="11">
                  <c:v>13082</c:v>
                </c:pt>
                <c:pt idx="14">
                  <c:v>12397</c:v>
                </c:pt>
              </c:numCache>
            </c:numRef>
          </c:val>
          <c:extLst>
            <c:ext xmlns:c16="http://schemas.microsoft.com/office/drawing/2014/chart" uri="{C3380CC4-5D6E-409C-BE32-E72D297353CC}">
              <c16:uniqueId val="{00000000-689B-4FAB-BE7A-676471D2F1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3023</c:v>
                </c:pt>
                <c:pt idx="5">
                  <c:v>3012</c:v>
                </c:pt>
                <c:pt idx="8">
                  <c:v>2846</c:v>
                </c:pt>
                <c:pt idx="11">
                  <c:v>2688</c:v>
                </c:pt>
                <c:pt idx="14">
                  <c:v>2828</c:v>
                </c:pt>
              </c:numCache>
            </c:numRef>
          </c:val>
          <c:extLst>
            <c:ext xmlns:c16="http://schemas.microsoft.com/office/drawing/2014/chart" uri="{C3380CC4-5D6E-409C-BE32-E72D297353CC}">
              <c16:uniqueId val="{00000001-689B-4FAB-BE7A-676471D2F1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18132</c:v>
                </c:pt>
                <c:pt idx="5">
                  <c:v>18852</c:v>
                </c:pt>
                <c:pt idx="8">
                  <c:v>20131</c:v>
                </c:pt>
                <c:pt idx="11">
                  <c:v>21790</c:v>
                </c:pt>
                <c:pt idx="14">
                  <c:v>23943</c:v>
                </c:pt>
              </c:numCache>
            </c:numRef>
          </c:val>
          <c:extLst>
            <c:ext xmlns:c16="http://schemas.microsoft.com/office/drawing/2014/chart" uri="{C3380CC4-5D6E-409C-BE32-E72D297353CC}">
              <c16:uniqueId val="{00000002-689B-4FAB-BE7A-676471D2F1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9B-4FAB-BE7A-676471D2F1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9B-4FAB-BE7A-676471D2F1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9B-4FAB-BE7A-676471D2F1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2390</c:v>
                </c:pt>
                <c:pt idx="3">
                  <c:v>2370</c:v>
                </c:pt>
                <c:pt idx="6">
                  <c:v>2298</c:v>
                </c:pt>
                <c:pt idx="9">
                  <c:v>2352</c:v>
                </c:pt>
                <c:pt idx="12">
                  <c:v>2394</c:v>
                </c:pt>
              </c:numCache>
            </c:numRef>
          </c:val>
          <c:extLst>
            <c:ext xmlns:c16="http://schemas.microsoft.com/office/drawing/2014/chart" uri="{C3380CC4-5D6E-409C-BE32-E72D297353CC}">
              <c16:uniqueId val="{00000006-689B-4FAB-BE7A-676471D2F1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270</c:v>
                </c:pt>
                <c:pt idx="3">
                  <c:v>331</c:v>
                </c:pt>
                <c:pt idx="6">
                  <c:v>278</c:v>
                </c:pt>
                <c:pt idx="9">
                  <c:v>223</c:v>
                </c:pt>
                <c:pt idx="12">
                  <c:v>185</c:v>
                </c:pt>
              </c:numCache>
            </c:numRef>
          </c:val>
          <c:extLst>
            <c:ext xmlns:c16="http://schemas.microsoft.com/office/drawing/2014/chart" uri="{C3380CC4-5D6E-409C-BE32-E72D297353CC}">
              <c16:uniqueId val="{00000007-689B-4FAB-BE7A-676471D2F1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689B-4FAB-BE7A-676471D2F1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9B-4FAB-BE7A-676471D2F1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20947</c:v>
                </c:pt>
                <c:pt idx="3">
                  <c:v>20784</c:v>
                </c:pt>
                <c:pt idx="6">
                  <c:v>19990</c:v>
                </c:pt>
                <c:pt idx="9">
                  <c:v>18923</c:v>
                </c:pt>
                <c:pt idx="12">
                  <c:v>18321</c:v>
                </c:pt>
              </c:numCache>
            </c:numRef>
          </c:val>
          <c:extLst>
            <c:ext xmlns:c16="http://schemas.microsoft.com/office/drawing/2014/chart" uri="{C3380CC4-5D6E-409C-BE32-E72D297353CC}">
              <c16:uniqueId val="{0000000A-689B-4FAB-BE7A-676471D2F1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9B-4FAB-BE7A-676471D2F1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1341</c:v>
                </c:pt>
                <c:pt idx="1">
                  <c:v>1363</c:v>
                </c:pt>
                <c:pt idx="2">
                  <c:v>1379</c:v>
                </c:pt>
              </c:numCache>
            </c:numRef>
          </c:val>
          <c:extLst>
            <c:ext xmlns:c16="http://schemas.microsoft.com/office/drawing/2014/chart" uri="{C3380CC4-5D6E-409C-BE32-E72D297353CC}">
              <c16:uniqueId val="{00000000-7366-4F73-9359-7AE4F12965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5634</c:v>
                </c:pt>
                <c:pt idx="1">
                  <c:v>6423</c:v>
                </c:pt>
                <c:pt idx="2">
                  <c:v>6559</c:v>
                </c:pt>
              </c:numCache>
            </c:numRef>
          </c:val>
          <c:extLst>
            <c:ext xmlns:c16="http://schemas.microsoft.com/office/drawing/2014/chart" uri="{C3380CC4-5D6E-409C-BE32-E72D297353CC}">
              <c16:uniqueId val="{00000001-7366-4F73-9359-7AE4F12965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12899</c:v>
                </c:pt>
                <c:pt idx="1">
                  <c:v>13747</c:v>
                </c:pt>
                <c:pt idx="2">
                  <c:v>15751</c:v>
                </c:pt>
              </c:numCache>
            </c:numRef>
          </c:val>
          <c:extLst>
            <c:ext xmlns:c16="http://schemas.microsoft.com/office/drawing/2014/chart" uri="{C3380CC4-5D6E-409C-BE32-E72D297353CC}">
              <c16:uniqueId val="{00000002-7366-4F73-9359-7AE4F12965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{C9590979-0F27-4A22-8082-09EF21EE1FBE}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764-4E38-A7A1-74367DA9EC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{68A74AFC-7DAE-4B7D-BBF9-417FDFFC3AC2}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4-4E38-A7A1-74367DA9EC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{3AF67E0B-CBA5-4008-9661-34E8815D3D0B}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4-4E38-A7A1-74367DA9EC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{B98D705F-A3C1-477A-810B-46CD1BFDCB9C}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4-4E38-A7A1-74367DA9EC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{6511DEE8-8A5C-48C8-BED1-0F6204F8AD11}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4-4E38-A7A1-74367DA9EC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{D768017D-3184-4509-858E-E41158021656}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764-4E38-A7A1-74367DA9EC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{1C7A5E91-3776-478F-BE1A-7FB594C36144}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764-4E38-A7A1-74367DA9EC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{07C217E8-1B1D-4EE7-BF29-464F5EEFDFD1}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764-4E38-A7A1-74367DA9EC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{B5C4BF85-469E-46A9-9901-3B79175A198E}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764-4E38-A7A1-74367DA9EC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57.6</c:v>
                </c:pt>
                <c:pt idx="16">
                  <c:v>58.9</c:v>
                </c:pt>
                <c:pt idx="24">
                  <c:v>60.2</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764-4E38-A7A1-74367DA9EC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{1213130F-9775-4950-9F6F-9B991967594A}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764-4E38-A7A1-74367DA9EC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{DA79C028-49C4-434C-848F-46A8F75091FF}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4-4E38-A7A1-74367DA9EC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{1CD04B3F-BE97-42B8-A728-0D915FDB5287}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4-4E38-A7A1-74367DA9EC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{406E5C2A-341C-4E41-ACEE-36332E223BFB}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4-4E38-A7A1-74367DA9EC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{82CDDC36-C8D3-4D52-BB0C-51E6C28E9A4E}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4-4E38-A7A1-74367DA9EC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{2F62F908-382A-4735-BBA9-077182E6234E}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764-4E38-A7A1-74367DA9EC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{FA838703-9480-40DE-AC10-BDA375FFE4BE}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764-4E38-A7A1-74367DA9EC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{6BBCA743-17ED-4B89-AB0C-967BAF9840B9}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764-4E38-A7A1-74367DA9EC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{C3BA0729-AFDC-4751-B3A0-A1F6EBE3643D}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764-4E38-A7A1-74367DA9EC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764-4E38-A7A1-74367DA9ECA6}"/>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{A03BDFBE-9D8E-4DE7-B5AF-02D6434F71EA}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6E3-450A-B015-A7C1D690E6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{DFC1492C-D992-4A27-BF5E-40A70BDCD779}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E3-450A-B015-A7C1D690E6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{9166EA03-DFEB-4F99-AA5A-515BB0306C38}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E3-450A-B015-A7C1D690E6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{ECCE4D02-A85B-4A25-91A9-CE041BC0EF5E}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E3-450A-B015-A7C1D690E6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{F2025F38-EFB5-4035-89DE-E255008321C8}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E3-450A-B015-A7C1D690E6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{E811FD05-EBD4-4455-98E1-F97A2D3A3E0E}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6E3-450A-B015-A7C1D690E6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{540FB12B-35A2-4798-BE69-25D880A553D6}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6E3-450A-B015-A7C1D690E6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{CF4FEA9E-DECD-4BE0-B47B-58E07B44381F}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6E3-450A-B015-A7C1D690E6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{0EB224F0-5DBB-4AC7-8699-48FE58984585}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6E3-450A-B015-A7C1D690E6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4.5999999999999996</c:v>
                </c:pt>
                <c:pt idx="16">
                  <c:v>5.0999999999999996</c:v>
                </c:pt>
                <c:pt idx="24">
                  <c:v>6</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6E3-450A-B015-A7C1D690E6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{22AE7E68-6E33-44CF-8698-44F675686854}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6E3-450A-B015-A7C1D690E6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{915351B4-D246-47E4-816D-C40193D6560E}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E3-450A-B015-A7C1D690E6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{0DA0CC97-9A0D-4444-A62F-8661A823624A}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E3-450A-B015-A7C1D690E6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{A9C93754-D8BE-4870-AD66-1E8DAA7449BE}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E3-450A-B015-A7C1D690E6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{0657A695-6405-43CA-9F09-F0120656C4DA}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E3-450A-B015-A7C1D690E6A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{604B18CB-4CED-49A0-82A3-B2BC5FE7E34C}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6E3-450A-B015-A7C1D690E6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{C9870404-45F4-4453-AA02-5603627D6E12}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6E3-450A-B015-A7C1D690E6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{1F57E674-E647-436B-92C4-75B41F2E67AD}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6E3-450A-B015-A7C1D690E6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{0F7B2A49-7A4C-4752-956B-F65824ECB93E}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6E3-450A-B015-A7C1D690E6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36E3-450A-B015-A7C1D690E6A7}"/>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元利償還額が合併特例債及び過疎対策事業債等の元金償還終了に伴い、▲</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百万円減少した。また事業費補正により基準財政需要額に算入された公債費▲</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百万円の減により、実質公債費比率の分子は前年度と比較して▲</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百万円の減となった。</a:t>
          </a:r>
        </a:p>
        <a:p>
          <a:r>
            <a:rPr kumimoji="1" lang="ja-JP" altLang="en-US" sz="1100">
              <a:latin typeface="ＭＳ ゴシック" pitchFamily="49" charset="-128"/>
              <a:ea typeface="ＭＳ ゴシック" pitchFamily="49" charset="-128"/>
            </a:rPr>
            <a:t>　今後、公共施設の統廃合に伴う起債発行により、元利償還額の増加が見込まれる。そのため、合併特例債及び過疎対策事業債、公営住宅建設事業債等を含めた地方債全体の計画的発行を図る必要がある。</a:t>
          </a:r>
        </a:p>
        <a:p>
          <a:r>
            <a:rPr kumimoji="1" lang="ja-JP" altLang="en-US" sz="1100">
              <a:latin typeface="ＭＳ ゴシック" pitchFamily="49" charset="-128"/>
              <a:ea typeface="ＭＳ ゴシック" pitchFamily="49" charset="-128"/>
            </a:rPr>
            <a:t>　なお、後年度普通交付税に算入される額を含む、算入公債費等の額については、平成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年度以降、元利償還金に対する</a:t>
          </a:r>
          <a:r>
            <a:rPr kumimoji="1" lang="en-US" altLang="ja-JP" sz="1100">
              <a:latin typeface="ＭＳ ゴシック" pitchFamily="49" charset="-128"/>
              <a:ea typeface="ＭＳ ゴシック" pitchFamily="49" charset="-128"/>
            </a:rPr>
            <a:t>90%</a:t>
          </a:r>
          <a:r>
            <a:rPr kumimoji="1" lang="ja-JP" altLang="en-US" sz="1100">
              <a:latin typeface="ＭＳ ゴシック" pitchFamily="49" charset="-128"/>
              <a:ea typeface="ＭＳ ゴシック" pitchFamily="49" charset="-128"/>
            </a:rPr>
            <a:t>前後が算入されており、次年度以降も算入率</a:t>
          </a:r>
          <a:r>
            <a:rPr kumimoji="1" lang="en-US" altLang="ja-JP" sz="1100">
              <a:latin typeface="ＭＳ ゴシック" pitchFamily="49" charset="-128"/>
              <a:ea typeface="ＭＳ ゴシック" pitchFamily="49" charset="-128"/>
            </a:rPr>
            <a:t>70</a:t>
          </a:r>
          <a:r>
            <a:rPr kumimoji="1" lang="ja-JP" altLang="en-US" sz="1100">
              <a:latin typeface="ＭＳ ゴシック" pitchFamily="49" charset="-128"/>
              <a:ea typeface="ＭＳ ゴシック" pitchFamily="49" charset="-128"/>
            </a:rPr>
            <a:t>％以上は維持できる見込みである。合併特例事業債の起債終了後はこの算入率は減少することが予想される。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満期一括償還地方債の償還の財源として、積立はしていない。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将来負担比率（分子）については、平成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年度以降全ての年度において、将来負担額を充当可能財源等が上回っている状況である。</a:t>
          </a:r>
        </a:p>
        <a:p>
          <a:r>
            <a:rPr kumimoji="1" lang="ja-JP" altLang="en-US" sz="1050">
              <a:latin typeface="ＭＳ ゴシック" pitchFamily="49" charset="-128"/>
              <a:ea typeface="ＭＳ ゴシック" pitchFamily="49" charset="-128"/>
            </a:rPr>
            <a:t>　特に、一般会計等に係る地方債現在高は、横ばいを保っている。令和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年度末の現在高は</a:t>
          </a:r>
          <a:r>
            <a:rPr kumimoji="1" lang="en-US" altLang="ja-JP" sz="1050">
              <a:latin typeface="ＭＳ ゴシック" pitchFamily="49" charset="-128"/>
              <a:ea typeface="ＭＳ ゴシック" pitchFamily="49" charset="-128"/>
            </a:rPr>
            <a:t>18,321</a:t>
          </a:r>
          <a:r>
            <a:rPr kumimoji="1" lang="ja-JP" altLang="en-US" sz="1050">
              <a:latin typeface="ＭＳ ゴシック" pitchFamily="49" charset="-128"/>
              <a:ea typeface="ＭＳ ゴシック" pitchFamily="49" charset="-128"/>
            </a:rPr>
            <a:t>百万円と前年度と比較して▲</a:t>
          </a:r>
          <a:r>
            <a:rPr kumimoji="1" lang="en-US" altLang="ja-JP" sz="1050">
              <a:latin typeface="ＭＳ ゴシック" pitchFamily="49" charset="-128"/>
              <a:ea typeface="ＭＳ ゴシック" pitchFamily="49" charset="-128"/>
            </a:rPr>
            <a:t>602</a:t>
          </a:r>
          <a:r>
            <a:rPr kumimoji="1" lang="ja-JP" altLang="en-US" sz="1050">
              <a:latin typeface="ＭＳ ゴシック" pitchFamily="49" charset="-128"/>
              <a:ea typeface="ＭＳ ゴシック" pitchFamily="49" charset="-128"/>
            </a:rPr>
            <a:t>百万円減少した。主な要因としては、令和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年度の新発債が</a:t>
          </a:r>
          <a:r>
            <a:rPr kumimoji="1" lang="en-US" altLang="ja-JP" sz="1050">
              <a:latin typeface="ＭＳ ゴシック" pitchFamily="49" charset="-128"/>
              <a:ea typeface="ＭＳ ゴシック" pitchFamily="49" charset="-128"/>
            </a:rPr>
            <a:t>1,541</a:t>
          </a:r>
          <a:r>
            <a:rPr kumimoji="1" lang="ja-JP" altLang="en-US" sz="1050">
              <a:latin typeface="ＭＳ ゴシック" pitchFamily="49" charset="-128"/>
              <a:ea typeface="ＭＳ ゴシック" pitchFamily="49" charset="-128"/>
            </a:rPr>
            <a:t>百万円（</a:t>
          </a:r>
          <a:r>
            <a:rPr kumimoji="1" lang="en-US" altLang="ja-JP" sz="1050">
              <a:latin typeface="ＭＳ ゴシック" pitchFamily="49" charset="-128"/>
              <a:ea typeface="ＭＳ ゴシック" pitchFamily="49" charset="-128"/>
            </a:rPr>
            <a:t>+464</a:t>
          </a:r>
          <a:r>
            <a:rPr kumimoji="1" lang="ja-JP" altLang="en-US" sz="1050">
              <a:latin typeface="ＭＳ ゴシック" pitchFamily="49" charset="-128"/>
              <a:ea typeface="ＭＳ ゴシック" pitchFamily="49" charset="-128"/>
            </a:rPr>
            <a:t>百万円）と前年に比べて増加しているが、それ以上に令和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年度の元利償還額</a:t>
          </a:r>
          <a:r>
            <a:rPr kumimoji="1" lang="en-US" altLang="ja-JP" sz="1050">
              <a:latin typeface="ＭＳ ゴシック" pitchFamily="49" charset="-128"/>
              <a:ea typeface="ＭＳ ゴシック" pitchFamily="49" charset="-128"/>
            </a:rPr>
            <a:t>2,235</a:t>
          </a:r>
          <a:r>
            <a:rPr kumimoji="1" lang="ja-JP" altLang="en-US" sz="1050">
              <a:latin typeface="ＭＳ ゴシック" pitchFamily="49" charset="-128"/>
              <a:ea typeface="ＭＳ ゴシック" pitchFamily="49" charset="-128"/>
            </a:rPr>
            <a:t>百万円（▲</a:t>
          </a:r>
          <a:r>
            <a:rPr kumimoji="1" lang="en-US" altLang="ja-JP" sz="1050">
              <a:latin typeface="ＭＳ ゴシック" pitchFamily="49" charset="-128"/>
              <a:ea typeface="ＭＳ ゴシック" pitchFamily="49" charset="-128"/>
            </a:rPr>
            <a:t>10</a:t>
          </a:r>
          <a:r>
            <a:rPr kumimoji="1" lang="ja-JP" altLang="en-US" sz="1050">
              <a:latin typeface="ＭＳ ゴシック" pitchFamily="49" charset="-128"/>
              <a:ea typeface="ＭＳ ゴシック" pitchFamily="49" charset="-128"/>
            </a:rPr>
            <a:t>百万円）が発行額を上回る償還額であることが挙げられる。</a:t>
          </a:r>
        </a:p>
        <a:p>
          <a:r>
            <a:rPr kumimoji="1" lang="ja-JP" altLang="en-US" sz="1050">
              <a:latin typeface="ＭＳ ゴシック" pitchFamily="49" charset="-128"/>
              <a:ea typeface="ＭＳ ゴシック" pitchFamily="49" charset="-128"/>
            </a:rPr>
            <a:t>　新発債のうち前年度と比較して増減が大きいものとしては、公営住宅建設事業債</a:t>
          </a:r>
          <a:r>
            <a:rPr kumimoji="1" lang="en-US" altLang="ja-JP" sz="1050">
              <a:latin typeface="ＭＳ ゴシック" pitchFamily="49" charset="-128"/>
              <a:ea typeface="ＭＳ ゴシック" pitchFamily="49" charset="-128"/>
            </a:rPr>
            <a:t>+298</a:t>
          </a:r>
          <a:r>
            <a:rPr kumimoji="1" lang="ja-JP" altLang="en-US" sz="1050">
              <a:latin typeface="ＭＳ ゴシック" pitchFamily="49" charset="-128"/>
              <a:ea typeface="ＭＳ ゴシック" pitchFamily="49" charset="-128"/>
            </a:rPr>
            <a:t>百万円、緊急浚渫推進事業債</a:t>
          </a:r>
          <a:r>
            <a:rPr kumimoji="1" lang="en-US" altLang="ja-JP" sz="1050">
              <a:latin typeface="ＭＳ ゴシック" pitchFamily="49" charset="-128"/>
              <a:ea typeface="ＭＳ ゴシック" pitchFamily="49" charset="-128"/>
            </a:rPr>
            <a:t>+219</a:t>
          </a:r>
          <a:r>
            <a:rPr kumimoji="1" lang="ja-JP" altLang="en-US" sz="1050">
              <a:latin typeface="ＭＳ ゴシック" pitchFamily="49" charset="-128"/>
              <a:ea typeface="ＭＳ ゴシック" pitchFamily="49" charset="-128"/>
            </a:rPr>
            <a:t>百万円が挙げられる。</a:t>
          </a:r>
        </a:p>
        <a:p>
          <a:r>
            <a:rPr kumimoji="1" lang="ja-JP" altLang="en-US" sz="1050">
              <a:latin typeface="ＭＳ ゴシック" pitchFamily="49" charset="-128"/>
              <a:ea typeface="ＭＳ ゴシック" pitchFamily="49" charset="-128"/>
            </a:rPr>
            <a:t>　元利償還額のうち前年度と比較して増減が大きいものとしては、過疎対策事業債</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百万円、公共事業等債▲</a:t>
          </a:r>
          <a:r>
            <a:rPr kumimoji="1" lang="en-US" altLang="ja-JP" sz="1050">
              <a:latin typeface="ＭＳ ゴシック" pitchFamily="49" charset="-128"/>
              <a:ea typeface="ＭＳ ゴシック" pitchFamily="49" charset="-128"/>
            </a:rPr>
            <a:t>24</a:t>
          </a:r>
          <a:r>
            <a:rPr kumimoji="1" lang="ja-JP" altLang="en-US" sz="1050">
              <a:latin typeface="ＭＳ ゴシック" pitchFamily="49" charset="-128"/>
              <a:ea typeface="ＭＳ ゴシック" pitchFamily="49" charset="-128"/>
            </a:rPr>
            <a:t>百万円、臨時財政対策が▲</a:t>
          </a:r>
          <a:r>
            <a:rPr kumimoji="1" lang="en-US" altLang="ja-JP" sz="1050">
              <a:latin typeface="ＭＳ ゴシック" pitchFamily="49" charset="-128"/>
              <a:ea typeface="ＭＳ ゴシック" pitchFamily="49" charset="-128"/>
            </a:rPr>
            <a:t>8</a:t>
          </a:r>
          <a:r>
            <a:rPr kumimoji="1" lang="ja-JP" altLang="en-US" sz="1050">
              <a:latin typeface="ＭＳ ゴシック" pitchFamily="49" charset="-128"/>
              <a:ea typeface="ＭＳ ゴシック" pitchFamily="49" charset="-128"/>
            </a:rPr>
            <a:t>百万円が挙げられる。</a:t>
          </a:r>
        </a:p>
        <a:p>
          <a:r>
            <a:rPr kumimoji="1" lang="ja-JP" altLang="en-US" sz="1050">
              <a:latin typeface="ＭＳ ゴシック" pitchFamily="49" charset="-128"/>
              <a:ea typeface="ＭＳ ゴシック" pitchFamily="49" charset="-128"/>
            </a:rPr>
            <a:t>　これに対し充当可能財源等について、特定目的基金を含む充当可能基金は令和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年度に</a:t>
          </a:r>
          <a:r>
            <a:rPr kumimoji="1" lang="en-US" altLang="ja-JP" sz="1050">
              <a:latin typeface="ＭＳ ゴシック" pitchFamily="49" charset="-128"/>
              <a:ea typeface="ＭＳ ゴシック" pitchFamily="49" charset="-128"/>
            </a:rPr>
            <a:t>23,943</a:t>
          </a:r>
          <a:r>
            <a:rPr kumimoji="1" lang="ja-JP" altLang="en-US" sz="1050">
              <a:latin typeface="ＭＳ ゴシック" pitchFamily="49" charset="-128"/>
              <a:ea typeface="ＭＳ ゴシック" pitchFamily="49" charset="-128"/>
            </a:rPr>
            <a:t>百万円と前年度と比較して</a:t>
          </a:r>
          <a:r>
            <a:rPr kumimoji="1" lang="en-US" altLang="ja-JP" sz="1050">
              <a:latin typeface="ＭＳ ゴシック" pitchFamily="49" charset="-128"/>
              <a:ea typeface="ＭＳ ゴシック" pitchFamily="49" charset="-128"/>
            </a:rPr>
            <a:t>2,153</a:t>
          </a:r>
          <a:r>
            <a:rPr kumimoji="1" lang="ja-JP" altLang="en-US" sz="1050">
              <a:latin typeface="ＭＳ ゴシック" pitchFamily="49" charset="-128"/>
              <a:ea typeface="ＭＳ ゴシック" pitchFamily="49" charset="-128"/>
            </a:rPr>
            <a:t>百万円増加しているが、今後は施設統廃合の整備費用や地方債の増加等に伴い基金の取崩しを予定しているため、減少傾向となる見込みである。</a:t>
          </a:r>
        </a:p>
        <a:p>
          <a:r>
            <a:rPr kumimoji="1" lang="ja-JP" altLang="en-US" sz="1050">
              <a:latin typeface="ＭＳ ゴシック" pitchFamily="49" charset="-128"/>
              <a:ea typeface="ＭＳ ゴシック" pitchFamily="49" charset="-128"/>
            </a:rPr>
            <a:t>　基準財政需要額算入見込額は、令和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年度は</a:t>
          </a:r>
          <a:r>
            <a:rPr kumimoji="1" lang="en-US" altLang="ja-JP" sz="1050">
              <a:latin typeface="ＭＳ ゴシック" pitchFamily="49" charset="-128"/>
              <a:ea typeface="ＭＳ ゴシック" pitchFamily="49" charset="-128"/>
            </a:rPr>
            <a:t>12,397</a:t>
          </a:r>
          <a:r>
            <a:rPr kumimoji="1" lang="ja-JP" altLang="en-US" sz="1050">
              <a:latin typeface="ＭＳ ゴシック" pitchFamily="49" charset="-128"/>
              <a:ea typeface="ＭＳ ゴシック" pitchFamily="49" charset="-128"/>
            </a:rPr>
            <a:t>百万円となっており、地方債残高の</a:t>
          </a:r>
          <a:r>
            <a:rPr kumimoji="1" lang="en-US" altLang="ja-JP" sz="1050">
              <a:latin typeface="ＭＳ ゴシック" pitchFamily="49" charset="-128"/>
              <a:ea typeface="ＭＳ ゴシック" pitchFamily="49" charset="-128"/>
            </a:rPr>
            <a:t>67.7%</a:t>
          </a:r>
          <a:r>
            <a:rPr kumimoji="1" lang="ja-JP" altLang="en-US" sz="1050">
              <a:latin typeface="ＭＳ ゴシック" pitchFamily="49" charset="-128"/>
              <a:ea typeface="ＭＳ ゴシック" pitchFamily="49" charset="-128"/>
            </a:rPr>
            <a:t>を占めている。また後年度には施設の統廃合事業控えており、算入率の高い過疎対策事業債や合併特例事業債などを活用する予定であり、増加傾向となる見込みである。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公共施設整備基金より公共施設等の維持管理や更新経費に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百万円、地域振興基金よりふるさと納税返礼品等の経費に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3,294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百万円、教育振興基金より図書館・歴史資料館の経費等に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百万円、その他定住促進や保育料第三子以降軽減分等の町独自費用として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百万円取り崩した一方、ふるさと納税寄附金の増加により使途目的に沿った基金へ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5,583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百万円積み立てたこと、決算剰余金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2,155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減が、基金への積立金に影響する見込みである。また、施設の老朽化や統廃合等に伴い、基金の取崩しを行う予定であること、地方債の増加に伴い減債基金の減少が見込まれることなどから、全体的に減少傾向にな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・地域振興基金：合併した平成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年度に設置された町の地域振興事業に充当を目的とした基金である。主にふるさと納税事業の財源に充てている。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・教育振興基金：平成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年度に設置された町の教育振興事業に充当を目的とした基金である。主に教育施設整備や図書館歴史資料館運営費の財源に充てている。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・かんがい施設維持管理基金：鉱害復旧事業により合併前の旧町毎に設置しており、かんがい施設の維持管理及びその施設更新に関する経費の財源に充てている。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・公共施設整備基金：町の公共施設の整備に充てるための基金である。主に町道の道路改良、維持管理や公営住宅の建設、維持管理に関する経費の財源に充てている。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・振興基金：平成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年度に合併特例事業債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百万円を受け入れて同額を積立し、債券運用収益にて増加している。合併に伴う旧町間の格差是正等などのソフト事業の財源に充てている。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・地域振興基金：主にふるさと納税事業に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3,294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百万円）を取り崩した一方、前年度のふるさと納税の増に伴い、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3,967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・教育振興基金：図書館（ふくちのち）運営経費等として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百万円）を取り崩した一方、前年度のふるさと納税の増に伴い、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・かんがい施設（旧方城町分）維持管理基金：旧方城町のかんがい施設の維持管理経費として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百万円）を取り崩した一方、債券運用等に伴い、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・公共施設整備基金：公共施設やインフラ整備に伴う地方債対象外経費等の一般財源分や、町道や農道などの維持補修により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百万円）を取り崩した一方、前年度のふるさと納税の増に伴い、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・振興基金：合併に伴う旧町間の格差是正等などのソフト事業や下田川清掃施設組合負担金（解体費用分）として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百万円）を取り崩した一方、債券運用等に伴い、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・福祉基金：予防接種事業や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歳未満の保育料無償化、子ども医療費等の町独自費用として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百万円）を取り崩した一方、前年度のふるさと納税の増に伴い、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合併前に旧町毎に整備した公共施設が統廃合されずに存続しているため、保有する施設数が非合併団体よりも多い。また、老朽化施設も多いため、今後更新を含めた施設の統廃合等を行うにあたり、毎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億円程度の積立を行う予定。但し、更新整備のため毎年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億円以上基金を取り崩す予定のため、今後は減少する見込みである。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・地域振興基金：基金はほぼふるさと納税寄附金による積立金で占められているため、今後のふるさと納税の状況により変動する見込みである。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運用益分の積立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億円程度を目処に積み立てることとしている。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運用利息及びふるさと納税寄附金、決算剰余金等を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百万円積立による増。</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施設の統廃合に伴う起債を予定しているため、新発債増に伴う地方債償還に備えて毎年度計画的に積立てを行い、同時に地方債償還による基金の取崩しを行う予定である。また毎年度の合併特例事業債や過疎対策事業債等の発行により、実質公費費比率が上昇している状況から繰上償還を検討している。それに伴い、今後は、基金残高の減少が見込まれ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4EBD2FC-BD27-4DCF-B636-080B6D23A0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6479FB1-487D-4F1D-A766-7891705988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C09E55E-B203-4311-8226-62DEC6FB823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258285A-177C-413E-9A8D-43E91B1C2D2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91BF0D8-B9BB-4212-BB9E-3E1F31209E6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EDA86E6-1A98-40FE-86D4-F9F7E3E0E64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F783E61-ECDD-4585-A726-3FEE747356E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EC7B6A6-21FB-4BA7-87DB-D93B0AAF3F9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EFC69BB-6B23-4D9B-A4FF-1278A33139C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19697A2-66E8-449E-ABCB-76156E6C215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F443099-F251-4CFE-BDE4-7C43FC6D316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1EB2185-31E8-43CB-97CC-002590CADFC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B7DA555-85CB-44DA-9930-70ED1D5A25C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01543C0-0346-4C37-9F45-DEE556B943F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3259442-6ABE-4F91-A4EF-ED762B84E4B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E95A270-5339-426F-B8E6-7C02B59294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2694451-81A0-4658-928A-611E59359B3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773187D-6264-4D58-AE5A-46671650765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5E567BE-C544-40C1-943A-AB9B9FD50E8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54186F1-9370-4BF9-B760-87C9C09163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240CF54-7404-4978-8011-49202BB979B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202B3CE-6900-48F1-B384-824CE0F995A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21,201
20,975
42.06
26,223,317
25,063,035
1,093,001
7,242,487
18,320,532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F627BF5-9FAB-4AD6-B9E5-DDA6B528058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9B64223-CD92-4A37-982E-5C0BD328175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6CAFA6E-9A88-4FE4-88DC-24CB688AD0C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563F3E9-7424-4AD2-85BB-970508C2BED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3A46226-5C6E-475F-97CB-5A450C057B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2CD393E-1083-4A78-AC8A-1A6B7DD8F83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9287247-9A66-4B65-B727-F8BB74B193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83B53B6-CC29-4755-B817-8C09631C2D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EDB447-25F1-4083-AD98-22C41E27C68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4620E01-E883-4534-94C2-BEBE0BB7506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C0E7CDA-5B28-4EFB-B79D-F764296C6C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73FB61C-CD97-4E45-9F27-BB605F82122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A1F6B36-1FB9-4959-BB76-3AB0E9747FB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FBD1E04-E123-4ADC-9BF8-4E3E4FF4119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F83A762-1D4C-457D-B43E-1A3A50DB68A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636D9BF-8DD3-4DB6-8A87-48C22CCA352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460944A-412F-4043-A82C-370DA5EA906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44A52B0-9B8D-4A81-B1A3-F07F5DEF62D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3F52CB6-6762-44E7-A989-1F6F3F07959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50C6E1B-D63F-47DE-B3EA-A4B998BE8DB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C1C02B0-CAAA-440F-B748-71B94F4C54D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655CD6B-24CA-4427-AAC0-0501154A314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6310052-017E-4592-8ECB-D1A9AE4D35F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99EFD9D-0ED3-45C8-8AA4-24BD393D213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ECDC356-0C79-4041-9167-2D1229C87EB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E1FF865-7079-4474-AC46-1D55308BE77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87AA464-531D-4DFA-8F0F-EBA2D2C1122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71F5E97-D6F1-44DA-A52C-F857016F0E8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E9A7972-2A4B-4934-8F70-5DBF58660D3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3976116-262A-47B6-9BD1-6E0AFE304C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27F9A4C-7AE3-40CB-BBE3-3F942B41192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FA8F2F1-28FE-4ECE-95A8-4981A33B4E9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B148F2C-2B2A-43A3-A17A-89D51CAA437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32A0469-D913-45B4-99A2-227920A107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7456F9B-E241-49D6-A59D-0289A34EE04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61.9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ポイント低い状況である。これは、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学校施設における有形固定資産減価償却率が低いこと等が影響していると考えられる。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福智町では、公共施設等総合管理計画（令和３年度改訂）において、公共施設等の延床面積を令和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年までに約</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％以上削減するという目標を掲げており、老朽化した施設の集約化・複合化や除却を進め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9174D78-2BEB-4E97-A6AB-BCC3FD930E4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2AEF5E9-CB76-484E-8926-0487EE0082F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E78CAA2-24F8-476B-85B0-8AD1DC19D29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5CEA13C-C282-469F-B27E-5EE4F70D8C8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B836EB8-DD29-4E59-AC17-09CF55EA872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8E49C7F-3244-4178-8ED3-4D3DE3102E7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EE35CCD-718E-40A9-ACA4-4293D223C00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3EC8A3C-2801-4CE7-AB77-B67F4A38622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6262D9B-FDD8-4DA1-9252-FB4F6C0CA31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6C404CF-995B-4B5F-BD53-85D603E63A1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577040E-14FB-44E0-BAFA-D392DC73DF4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871B0A2-BBF6-4352-9E5E-F5984DB7C72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08FF8CB-BA9C-47F0-950B-9CDE4FE86C7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547FA8C-3AB4-4291-8B7E-A57B6E34CDE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F762BD8-3CCD-4E46-A7DF-DFE5B2CA770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864C275-929E-4F4F-8443-672FC969697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2F5F3BEC-4D84-4205-BD2B-81CCA13BEF84}"/>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6D8ADC43-E6AE-4708-A0C2-B5F0BEB29936}"/>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717A7639-11CA-4313-AC75-91142866D29C}"/>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3EF12B09-1765-4D7D-9366-5A16987DF7CA}"/>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D9F0E5B8-5A2D-47AF-A797-CE16CCA4C6F6}"/>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5311F23A-2573-47E9-9968-62A6AD34C69B}"/>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50D3A6C8-81C4-4D61-88D4-345C9A1F6C05}"/>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AA7DF7E7-7971-4C17-9274-BC6617E24472}"/>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E6BDA4D8-9CA7-45EC-9B45-3FDE53E912E2}"/>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EAF49B5A-F4C9-4ED8-9265-B6C25B83DF29}"/>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C2950CFC-0DC4-4DDC-9103-32FC6A40DF51}"/>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3C9CDA5-47DD-436F-8A42-E37F8E52C5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5071922-D2EF-43A6-9DE2-9DE64A8B313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016D424-7191-472D-8CCA-304677D9BFB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799AC63-EDC9-4E13-AB6A-85CF273D961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A90D1F6-C892-4A3B-9543-FC4122175BD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135043</xdr:rowOff>
    </xdr:from>
    <xdr:to>
      <xdr:col>23</xdr:col>
      <xdr:colOff>136525</xdr:colOff>
      <xdr:row>31</xdr:row>
      <xdr:rowOff>65193</xdr:rowOff>
    </xdr:to>
    <xdr:sp macro="" textlink="">
      <xdr:nvSpPr>
        <xdr:cNvPr id="91" name="楕円 90">
          <a:extLst>
            <a:ext uri="{FF2B5EF4-FFF2-40B4-BE49-F238E27FC236}">
              <a16:creationId xmlns:a16="http://schemas.microsoft.com/office/drawing/2014/main" id="{CAB8EA08-F88A-4320-8F04-5D13395E0C67}"/>
            </a:ext>
          </a:extLst>
        </xdr:cNvPr>
        <xdr:cNvSpPr/>
      </xdr:nvSpPr>
      <xdr:spPr>
        <a:xfrm>
          <a:off x="47117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157920</xdr:rowOff>
    </xdr:from>
    <xdr:ext cx="405111" cy="259045"/>
    <xdr:sp macro="" textlink="">
      <xdr:nvSpPr>
        <xdr:cNvPr id="92" name="有形固定資産減価償却率該当値テキスト">
          <a:extLst>
            <a:ext uri="{FF2B5EF4-FFF2-40B4-BE49-F238E27FC236}">
              <a16:creationId xmlns:a16="http://schemas.microsoft.com/office/drawing/2014/main" id="{87B9DBB7-4FEF-4095-B687-194E754A1DA3}"/>
            </a:ext>
          </a:extLst>
        </xdr:cNvPr>
        <xdr:cNvSpPr txBox="1"/>
      </xdr:nvSpPr>
      <xdr:spPr>
        <a:xfrm>
          <a:off x="4813300" y="59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93" name="楕円 92">
          <a:extLst>
            <a:ext uri="{FF2B5EF4-FFF2-40B4-BE49-F238E27FC236}">
              <a16:creationId xmlns:a16="http://schemas.microsoft.com/office/drawing/2014/main" id="{383BF87C-E434-4C9C-A412-DA505130BAE9}"/>
            </a:ext>
          </a:extLst>
        </xdr:cNvPr>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31</xdr:row>
      <xdr:rowOff>14393</xdr:rowOff>
    </xdr:to>
    <xdr:cxnSp macro="">
      <xdr:nvCxnSpPr>
        <xdr:cNvPr id="94" name="直線コネクタ 93">
          <a:extLst>
            <a:ext uri="{FF2B5EF4-FFF2-40B4-BE49-F238E27FC236}">
              <a16:creationId xmlns:a16="http://schemas.microsoft.com/office/drawing/2014/main" id="{96C0850B-FC54-4F2A-89A1-873662A18EE8}"/>
            </a:ext>
          </a:extLst>
        </xdr:cNvPr>
        <xdr:cNvCxnSpPr/>
      </xdr:nvCxnSpPr>
      <xdr:spPr>
        <a:xfrm>
          <a:off x="4051300" y="6039697"/>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95" name="楕円 94">
          <a:extLst>
            <a:ext uri="{FF2B5EF4-FFF2-40B4-BE49-F238E27FC236}">
              <a16:creationId xmlns:a16="http://schemas.microsoft.com/office/drawing/2014/main" id="{8059DBE4-80E7-4C98-9E99-C53D1CAD3A89}"/>
            </a:ext>
          </a:extLst>
        </xdr:cNvPr>
        <xdr:cNvSpPr/>
      </xdr:nvSpPr>
      <xdr:spPr>
        <a:xfrm>
          <a:off x="3238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124672</xdr:rowOff>
    </xdr:to>
    <xdr:cxnSp macro="">
      <xdr:nvCxnSpPr>
        <xdr:cNvPr id="96" name="直線コネクタ 95">
          <a:extLst>
            <a:ext uri="{FF2B5EF4-FFF2-40B4-BE49-F238E27FC236}">
              <a16:creationId xmlns:a16="http://schemas.microsoft.com/office/drawing/2014/main" id="{1BFFDBF5-B181-4389-BBF8-738EB3EEFD01}"/>
            </a:ext>
          </a:extLst>
        </xdr:cNvPr>
        <xdr:cNvCxnSpPr/>
      </xdr:nvCxnSpPr>
      <xdr:spPr>
        <a:xfrm>
          <a:off x="3289300" y="59929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7" name="楕円 96">
          <a:extLst>
            <a:ext uri="{FF2B5EF4-FFF2-40B4-BE49-F238E27FC236}">
              <a16:creationId xmlns:a16="http://schemas.microsoft.com/office/drawing/2014/main" id="{31161670-5F1A-4F3E-A8B2-3ABD1466E503}"/>
            </a:ext>
          </a:extLst>
        </xdr:cNvPr>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77893</xdr:rowOff>
    </xdr:to>
    <xdr:cxnSp macro="">
      <xdr:nvCxnSpPr>
        <xdr:cNvPr id="98" name="直線コネクタ 97">
          <a:extLst>
            <a:ext uri="{FF2B5EF4-FFF2-40B4-BE49-F238E27FC236}">
              <a16:creationId xmlns:a16="http://schemas.microsoft.com/office/drawing/2014/main" id="{47FD9255-2523-4052-A0BE-4BA324827B60}"/>
            </a:ext>
          </a:extLst>
        </xdr:cNvPr>
        <xdr:cNvCxnSpPr/>
      </xdr:nvCxnSpPr>
      <xdr:spPr>
        <a:xfrm>
          <a:off x="2527300" y="594614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144568</xdr:rowOff>
    </xdr:from>
    <xdr:to>
      <xdr:col>7</xdr:col>
      <xdr:colOff>187325</xdr:colOff>
      <xdr:row>30</xdr:row>
      <xdr:rowOff>74718</xdr:rowOff>
    </xdr:to>
    <xdr:sp macro="" textlink="">
      <xdr:nvSpPr>
        <xdr:cNvPr id="99" name="楕円 98">
          <a:extLst>
            <a:ext uri="{FF2B5EF4-FFF2-40B4-BE49-F238E27FC236}">
              <a16:creationId xmlns:a16="http://schemas.microsoft.com/office/drawing/2014/main" id="{F92B29AB-6E01-46EE-B4EE-AFAA93D89399}"/>
            </a:ext>
          </a:extLst>
        </xdr:cNvPr>
        <xdr:cNvSpPr/>
      </xdr:nvSpPr>
      <xdr:spPr>
        <a:xfrm>
          <a:off x="1714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23918</xdr:rowOff>
    </xdr:from>
    <xdr:to>
      <xdr:col>11</xdr:col>
      <xdr:colOff>136525</xdr:colOff>
      <xdr:row>30</xdr:row>
      <xdr:rowOff>31115</xdr:rowOff>
    </xdr:to>
    <xdr:cxnSp macro="">
      <xdr:nvCxnSpPr>
        <xdr:cNvPr id="100" name="直線コネクタ 99">
          <a:extLst>
            <a:ext uri="{FF2B5EF4-FFF2-40B4-BE49-F238E27FC236}">
              <a16:creationId xmlns:a16="http://schemas.microsoft.com/office/drawing/2014/main" id="{4AD2FD37-F788-49A5-AFB4-E01DA712D856}"/>
            </a:ext>
          </a:extLst>
        </xdr:cNvPr>
        <xdr:cNvCxnSpPr/>
      </xdr:nvCxnSpPr>
      <xdr:spPr>
        <a:xfrm>
          <a:off x="1765300" y="593894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856AFC93-8015-4A9B-AFC4-0468E234F6FE}"/>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DF83D726-DF5A-4872-8A95-5514A24F315B}"/>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C295D3E9-EFDA-4622-8B68-ADF6702B1A93}"/>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4CC93143-C23C-40A3-A163-706FA4F0D026}"/>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105" name="n_1mainValue有形固定資産減価償却率">
          <a:extLst>
            <a:ext uri="{FF2B5EF4-FFF2-40B4-BE49-F238E27FC236}">
              <a16:creationId xmlns:a16="http://schemas.microsoft.com/office/drawing/2014/main" id="{FE185CF0-88A9-4FDA-8120-548E99ED83D3}"/>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145220</xdr:rowOff>
    </xdr:from>
    <xdr:ext cx="405111" cy="259045"/>
    <xdr:sp macro="" textlink="">
      <xdr:nvSpPr>
        <xdr:cNvPr id="106" name="n_2mainValue有形固定資産減価償却率">
          <a:extLst>
            <a:ext uri="{FF2B5EF4-FFF2-40B4-BE49-F238E27FC236}">
              <a16:creationId xmlns:a16="http://schemas.microsoft.com/office/drawing/2014/main" id="{3A58B0F5-E513-44DB-B3ED-508255406104}"/>
            </a:ext>
          </a:extLst>
        </xdr:cNvPr>
        <xdr:cNvSpPr txBox="1"/>
      </xdr:nvSpPr>
      <xdr:spPr>
        <a:xfrm>
          <a:off x="3086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7" name="n_3mainValue有形固定資産減価償却率">
          <a:extLst>
            <a:ext uri="{FF2B5EF4-FFF2-40B4-BE49-F238E27FC236}">
              <a16:creationId xmlns:a16="http://schemas.microsoft.com/office/drawing/2014/main" id="{D5ED84AD-6894-4AA7-8AF5-BA0B31C8534E}"/>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91245</xdr:rowOff>
    </xdr:from>
    <xdr:ext cx="405111" cy="259045"/>
    <xdr:sp macro="" textlink="">
      <xdr:nvSpPr>
        <xdr:cNvPr id="108" name="n_4mainValue有形固定資産減価償却率">
          <a:extLst>
            <a:ext uri="{FF2B5EF4-FFF2-40B4-BE49-F238E27FC236}">
              <a16:creationId xmlns:a16="http://schemas.microsoft.com/office/drawing/2014/main" id="{18B12B2D-0DA6-40BB-91AB-71D6B45CABC9}"/>
            </a:ext>
          </a:extLst>
        </xdr:cNvPr>
        <xdr:cNvSpPr txBox="1"/>
      </xdr:nvSpPr>
      <xdr:spPr>
        <a:xfrm>
          <a:off x="1562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09E8D43-BBA7-469C-9D99-E3C761D2BB3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B3C2A4B-10EF-44AB-9C86-ED8CEDD791C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E9C3FA2F-6017-4CBD-8643-B0167FDD56A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443D9F6-B7C5-4E03-8EB6-AFE2A3A89D9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C6FA613-2A86-4536-824F-3D1382D939A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784ADDE-17B2-473A-89A4-3E22836E9E7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8D558AA-5D16-40B1-AE40-47969A31102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C6C9422-C6D0-4441-A9BE-D54F7ED9B23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FD38CD6-9CF3-4014-8CF8-9B0E8619927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B4FE29F-1294-47BB-B042-33BF1944787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764A26C-D251-4078-AD6E-F4B3AF62071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4750B96-7C2A-4C8E-B212-E0AF81FE5F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841979D-DB63-463F-ADBE-264B1A1592A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年度において繰上償還を行い、地方債残高を約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億円減少させたことである。今後、発行終了の既発債もあるが、施設の統廃合等にかかる新発債を発行予定であるため、高くなる見込みである。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355042C-71F5-4767-A41E-84E022E9724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9CC6CDF-A65D-4DA0-A7F3-4528F07A8A8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D37A229F-D966-4281-BB1A-F69B9629E33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49131FD2-8BA2-4E4E-8CE6-66FC1C75DD2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3BCE8F2-63DB-4FAD-A644-7C5DD9645B0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5D72F44-9A36-4930-8B60-3CA7E2C0C26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E6923FB-B695-4731-9076-95F47C27F0F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06041E8-850C-4DB9-AA43-4F2871787B0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D5F67B9-A0F0-4E49-80EC-7B5E9FFEF8B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81242EC-7DE7-4E9C-B313-6142AEC5F3F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BA9F1629-828E-4753-BDBE-7FE11EA28E5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9E13AE6-A1CC-42C5-A64F-BBB231796E7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D96AFC9-CAE6-4A05-AA33-91DCA65B3BC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255040A-2296-4A16-A42E-CC85299DB2A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3A2AD5C-4368-4376-B5A8-0C0CE0FB536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60022CDE-5C06-4FC4-B5D5-0FC506BA7576}"/>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57C1B68F-8680-4385-BD54-FA261FC670EF}"/>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2E630CD6-3A4F-4025-AADC-16CCFA3EF7D9}"/>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6F52B64-D830-4D4C-8966-04FADF074FF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7BBE9541-747E-4E77-9919-85014C5F753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02C0E1A2-70A2-4A5A-8725-2D970FFCFD2F}"/>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1803AB28-2D0C-48DB-90D5-9D7862B6340F}"/>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390EC9BD-7331-4871-8CE4-7C35A96E6429}"/>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9E5919E6-0B8D-4E52-B264-D6E419D19E98}"/>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FFD5A7CD-4300-4856-BADC-6E5C2D00BAF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CA8FD478-870B-4FED-AC4C-845F8ED60D71}"/>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CA02D41-5830-4968-8BA2-990237BB166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2CEFA35-86B0-4AEF-82BF-12AD71CE323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62B7125-5116-4111-9329-E680B6A5B73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B406D6E-EF56-40D7-B41F-198463D9F26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E796D5E-27E9-4158-85DA-EC805FFD59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123726</xdr:rowOff>
    </xdr:from>
    <xdr:to>
      <xdr:col>64</xdr:col>
      <xdr:colOff>123825</xdr:colOff>
      <xdr:row>27</xdr:row>
      <xdr:rowOff>53876</xdr:rowOff>
    </xdr:to>
    <xdr:sp macro="" textlink="">
      <xdr:nvSpPr>
        <xdr:cNvPr id="153" name="楕円 152">
          <a:extLst>
            <a:ext uri="{FF2B5EF4-FFF2-40B4-BE49-F238E27FC236}">
              <a16:creationId xmlns:a16="http://schemas.microsoft.com/office/drawing/2014/main" id="{5256609D-0D90-4875-8A62-5F97B8A4E154}"/>
            </a:ext>
          </a:extLst>
        </xdr:cNvPr>
        <xdr:cNvSpPr/>
      </xdr:nvSpPr>
      <xdr:spPr>
        <a:xfrm>
          <a:off x="12509500" y="53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2293</xdr:rowOff>
    </xdr:from>
    <xdr:to>
      <xdr:col>60</xdr:col>
      <xdr:colOff>123825</xdr:colOff>
      <xdr:row>27</xdr:row>
      <xdr:rowOff>103893</xdr:rowOff>
    </xdr:to>
    <xdr:sp macro="" textlink="">
      <xdr:nvSpPr>
        <xdr:cNvPr id="154" name="楕円 153">
          <a:extLst>
            <a:ext uri="{FF2B5EF4-FFF2-40B4-BE49-F238E27FC236}">
              <a16:creationId xmlns:a16="http://schemas.microsoft.com/office/drawing/2014/main" id="{76F45BE1-3530-4BD3-B493-FF992C84D26E}"/>
            </a:ext>
          </a:extLst>
        </xdr:cNvPr>
        <xdr:cNvSpPr/>
      </xdr:nvSpPr>
      <xdr:spPr>
        <a:xfrm>
          <a:off x="11747500" y="54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3076</xdr:rowOff>
    </xdr:from>
    <xdr:to>
      <xdr:col>64</xdr:col>
      <xdr:colOff>73025</xdr:colOff>
      <xdr:row>27</xdr:row>
      <xdr:rowOff>53093</xdr:rowOff>
    </xdr:to>
    <xdr:cxnSp macro="">
      <xdr:nvCxnSpPr>
        <xdr:cNvPr id="155" name="直線コネクタ 154">
          <a:extLst>
            <a:ext uri="{FF2B5EF4-FFF2-40B4-BE49-F238E27FC236}">
              <a16:creationId xmlns:a16="http://schemas.microsoft.com/office/drawing/2014/main" id="{2003C046-F28E-4A25-ABA1-8103CC007294}"/>
            </a:ext>
          </a:extLst>
        </xdr:cNvPr>
        <xdr:cNvCxnSpPr/>
      </xdr:nvCxnSpPr>
      <xdr:spPr>
        <a:xfrm flipV="1">
          <a:off x="11798300" y="5403751"/>
          <a:ext cx="762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6" name="n_1aveValue債務償還比率">
          <a:extLst>
            <a:ext uri="{FF2B5EF4-FFF2-40B4-BE49-F238E27FC236}">
              <a16:creationId xmlns:a16="http://schemas.microsoft.com/office/drawing/2014/main" id="{B3500C18-BA01-4896-8644-073EA13D4482}"/>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7" name="n_2aveValue債務償還比率">
          <a:extLst>
            <a:ext uri="{FF2B5EF4-FFF2-40B4-BE49-F238E27FC236}">
              <a16:creationId xmlns:a16="http://schemas.microsoft.com/office/drawing/2014/main" id="{ABDD5DFA-459E-4637-AF99-312640C74228}"/>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8" name="n_3aveValue債務償還比率">
          <a:extLst>
            <a:ext uri="{FF2B5EF4-FFF2-40B4-BE49-F238E27FC236}">
              <a16:creationId xmlns:a16="http://schemas.microsoft.com/office/drawing/2014/main" id="{D443BE55-CFE7-4093-A0C0-712E99877C31}"/>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9" name="n_4aveValue債務償還比率">
          <a:extLst>
            <a:ext uri="{FF2B5EF4-FFF2-40B4-BE49-F238E27FC236}">
              <a16:creationId xmlns:a16="http://schemas.microsoft.com/office/drawing/2014/main" id="{11B7A4F3-7A10-44FD-9A18-042B9E819646}"/>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70403</xdr:rowOff>
    </xdr:from>
    <xdr:ext cx="405111" cy="259045"/>
    <xdr:sp macro="" textlink="">
      <xdr:nvSpPr>
        <xdr:cNvPr id="160" name="n_3mainValue債務償還比率">
          <a:extLst>
            <a:ext uri="{FF2B5EF4-FFF2-40B4-BE49-F238E27FC236}">
              <a16:creationId xmlns:a16="http://schemas.microsoft.com/office/drawing/2014/main" id="{439151B2-D829-4ED7-8363-62AB756A631C}"/>
            </a:ext>
          </a:extLst>
        </xdr:cNvPr>
        <xdr:cNvSpPr txBox="1"/>
      </xdr:nvSpPr>
      <xdr:spPr>
        <a:xfrm>
          <a:off x="12357744" y="5128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120420</xdr:rowOff>
    </xdr:from>
    <xdr:ext cx="469744" cy="259045"/>
    <xdr:sp macro="" textlink="">
      <xdr:nvSpPr>
        <xdr:cNvPr id="161" name="n_4mainValue債務償還比率">
          <a:extLst>
            <a:ext uri="{FF2B5EF4-FFF2-40B4-BE49-F238E27FC236}">
              <a16:creationId xmlns:a16="http://schemas.microsoft.com/office/drawing/2014/main" id="{DB8D8D67-AF63-4A47-A39E-E8246F4233AF}"/>
            </a:ext>
          </a:extLst>
        </xdr:cNvPr>
        <xdr:cNvSpPr txBox="1"/>
      </xdr:nvSpPr>
      <xdr:spPr>
        <a:xfrm>
          <a:off x="11563427" y="517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10AD967E-6220-4E07-BBC9-5B6A66BC75E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9561030-AEE1-404F-9D2C-D8A3700F682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45A5F4E4-215B-435E-9637-EA2B9E25521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1B0D1164-1E50-40E0-A52B-FF1E03AE56F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20C4CA17-B437-437D-8AE7-8218C7BFD37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CACBF4E3-9997-416E-AF53-FDDB9ED5BB1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0A32FC-C12A-4233-B56E-F520A77CC9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B43B7C-E9EA-400B-B5AA-C531C8523E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ADA374-FA77-42FB-A8C2-2BC1FEB31E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33E913-1AB9-407D-B4AF-74592DFE25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B7BF04-4650-4EAE-8ECA-43284EBE4F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5DA7BA-2624-4D05-93FD-158EAB7B59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CACF23-FF37-4D29-9C7F-294562CC06F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82397A-7476-4598-A8FC-3058FC391B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5F3136-698E-484D-8365-FEA9BC9790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9F8EEE-1127-499D-A518-4368297766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21,201
20,975
42.06
26,223,317
25,063,035
1,093,001
7,242,487
18,320,532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1E836E-FBFF-4C36-8CBC-47DF4705B30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61022D-B7D2-4FCA-ADAC-38C1AFEB3E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F78DC3-054B-46D1-BAC3-5675CD372A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79A4A0-1A9E-4609-AF5C-BAF794DDB4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923DFF-C71C-45AE-931A-E4B92729E0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6C58DCE-6547-4060-842B-6CA6E31B299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852744-5976-4F8F-958B-D748109B52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99254B-F2D5-4A28-AE5E-7FE344E866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E2E327-1950-47D2-B8F3-9A7D816E66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0F6DC9-5D11-46E4-B3EC-82F0DC9A19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D70256-248C-4594-9722-E3E26348F5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EEFF0D-B46D-4A6A-9F94-F1B7631888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739336-EE32-4191-A616-3FCBB20B74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6FE22F-FC71-410C-BEB5-4F315024CD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C6C644-D524-4CF4-A4AB-3B93D11E88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B04C6A-84C0-4E8F-BDBB-2963120D93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C5C78A-D02B-4C28-8043-0BDA4FEDC1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857D1F-5A0A-493C-931F-C020350061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23A106-222F-4050-9FC0-B422F25D7F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C5DF80-0608-4C4E-BD42-0620F557A5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D4BD70-1784-4886-94E5-24434B4251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A7DD6F-F037-4DE8-BB16-71B4B80D319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7503E4-04CE-4B5A-A0E4-A17008C375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E4E13B-01E9-4680-BD12-EA1CF8ABF1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E58296-78A3-41FD-826E-0A9269B6B3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52DFFD-77A8-4A9D-896F-93CF1CE87E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870B38-AB94-4E1C-8100-80AB5370D0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2DEF7D-7F2A-4E83-B869-B9FE876329C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7174C4-B78A-4B2C-9737-6308DBE4DA8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05BE23-5422-4624-8457-7DBE27A387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7C93FF-9065-40F9-BBF1-C5E1AEC47E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973AF6-24E2-4823-ABD9-972A6D2530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3BBB17D-0445-40F1-9D71-196800309D0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798A651-722D-4C09-B4CD-CB20B2AD19C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F4BB918-E31F-4E97-9CBE-53A890D11F9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68332AA-EAE4-42DC-A99A-1E61B1DA368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FE96D01-0770-4233-A6EA-8796E49AC3F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D47B0B3-383A-403B-88A1-25A6FE655FB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8D761B7-AFD1-49CC-8F08-37491D6F9F7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A05D587-A50E-41B2-AC70-407E85E2DB6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9EDA25E-CF17-4187-9F2E-10AD3D66C9B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9AB94E9-4406-4185-87B2-C3BBEF30C0F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6C70DF5-1386-469C-842A-41FF43380A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2F1D9F7-ADD7-4517-97AF-776FF1C49ED9}"/>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240E6434-E9D1-4AEF-8DA0-B944B559614E}"/>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48DC02C6-5D24-42E2-9E6C-A0C80A020F82}"/>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D81EFD6E-D754-43EE-A4D7-E9C992F28C5D}"/>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410EF29E-5576-4100-A112-E0F12047C862}"/>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40EE12EE-230F-4D80-A095-FB6A4F360036}"/>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9D2D0574-1D4E-4A70-87BE-91E43AC2A325}"/>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C2644415-AB45-4A37-A6B6-A206C6B5BE1F}"/>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79CCFD85-CF70-452F-B89B-F1C4AB16684D}"/>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2B6752A4-4096-4E9A-8FAD-A5272530CDBF}"/>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872A3329-EC6B-4C20-B108-B74EAEE7E095}"/>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74F3C44-D5CF-4961-B942-87168ED9C8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93CF06A-FCCF-4F07-92AE-AB1207A2B8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3899BF-A321-4551-9A1E-AB7122B8B3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892B33-5CE4-4115-8DC0-1769A84E50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ACC4E1-44F1-4388-928F-C1C7533607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34544</xdr:rowOff>
    </xdr:from>
    <xdr:to>
      <xdr:col>24</xdr:col>
      <xdr:colOff>114300</xdr:colOff>
      <xdr:row>36</xdr:row>
      <xdr:rowOff>136144</xdr:rowOff>
    </xdr:to>
    <xdr:sp macro="" textlink="">
      <xdr:nvSpPr>
        <xdr:cNvPr id="71" name="楕円 70">
          <a:extLst>
            <a:ext uri="{FF2B5EF4-FFF2-40B4-BE49-F238E27FC236}">
              <a16:creationId xmlns:a16="http://schemas.microsoft.com/office/drawing/2014/main" id="{D5CED084-78E4-4AD9-A8B0-91218D9C262E}"/>
            </a:ext>
          </a:extLst>
        </xdr:cNvPr>
        <xdr:cNvSpPr/>
      </xdr:nvSpPr>
      <xdr:spPr>
        <a:xfrm>
          <a:off x="4584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57421</xdr:rowOff>
    </xdr:from>
    <xdr:ext cx="405111" cy="259045"/>
    <xdr:sp macro="" textlink="">
      <xdr:nvSpPr>
        <xdr:cNvPr id="72" name="【道路】&#10;有形固定資産減価償却率該当値テキスト">
          <a:extLst>
            <a:ext uri="{FF2B5EF4-FFF2-40B4-BE49-F238E27FC236}">
              <a16:creationId xmlns:a16="http://schemas.microsoft.com/office/drawing/2014/main" id="{7CF4073B-1BCE-48E9-93F5-BB54EE10DA5E}"/>
            </a:ext>
          </a:extLst>
        </xdr:cNvPr>
        <xdr:cNvSpPr txBox="1"/>
      </xdr:nvSpPr>
      <xdr:spPr>
        <a:xfrm>
          <a:off x="4673600"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164846</xdr:rowOff>
    </xdr:from>
    <xdr:to>
      <xdr:col>20</xdr:col>
      <xdr:colOff>38100</xdr:colOff>
      <xdr:row>36</xdr:row>
      <xdr:rowOff>94996</xdr:rowOff>
    </xdr:to>
    <xdr:sp macro="" textlink="">
      <xdr:nvSpPr>
        <xdr:cNvPr id="73" name="楕円 72">
          <a:extLst>
            <a:ext uri="{FF2B5EF4-FFF2-40B4-BE49-F238E27FC236}">
              <a16:creationId xmlns:a16="http://schemas.microsoft.com/office/drawing/2014/main" id="{1F0C28C0-5FC0-45C0-AAD2-C1F3D1CF2378}"/>
            </a:ext>
          </a:extLst>
        </xdr:cNvPr>
        <xdr:cNvSpPr/>
      </xdr:nvSpPr>
      <xdr:spPr>
        <a:xfrm>
          <a:off x="3746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44196</xdr:rowOff>
    </xdr:from>
    <xdr:to>
      <xdr:col>24</xdr:col>
      <xdr:colOff>63500</xdr:colOff>
      <xdr:row>36</xdr:row>
      <xdr:rowOff>85344</xdr:rowOff>
    </xdr:to>
    <xdr:cxnSp macro="">
      <xdr:nvCxnSpPr>
        <xdr:cNvPr id="74" name="直線コネクタ 73">
          <a:extLst>
            <a:ext uri="{FF2B5EF4-FFF2-40B4-BE49-F238E27FC236}">
              <a16:creationId xmlns:a16="http://schemas.microsoft.com/office/drawing/2014/main" id="{16183E37-8646-4930-B4E2-B03708821714}"/>
            </a:ext>
          </a:extLst>
        </xdr:cNvPr>
        <xdr:cNvCxnSpPr/>
      </xdr:nvCxnSpPr>
      <xdr:spPr>
        <a:xfrm>
          <a:off x="3797300" y="62163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132842</xdr:rowOff>
    </xdr:from>
    <xdr:to>
      <xdr:col>15</xdr:col>
      <xdr:colOff>101600</xdr:colOff>
      <xdr:row>36</xdr:row>
      <xdr:rowOff>62992</xdr:rowOff>
    </xdr:to>
    <xdr:sp macro="" textlink="">
      <xdr:nvSpPr>
        <xdr:cNvPr id="75" name="楕円 74">
          <a:extLst>
            <a:ext uri="{FF2B5EF4-FFF2-40B4-BE49-F238E27FC236}">
              <a16:creationId xmlns:a16="http://schemas.microsoft.com/office/drawing/2014/main" id="{41A1E670-71C6-4989-8D0A-040A2762FBD0}"/>
            </a:ext>
          </a:extLst>
        </xdr:cNvPr>
        <xdr:cNvSpPr/>
      </xdr:nvSpPr>
      <xdr:spPr>
        <a:xfrm>
          <a:off x="2857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xdr:rowOff>
    </xdr:from>
    <xdr:to>
      <xdr:col>19</xdr:col>
      <xdr:colOff>177800</xdr:colOff>
      <xdr:row>36</xdr:row>
      <xdr:rowOff>44196</xdr:rowOff>
    </xdr:to>
    <xdr:cxnSp macro="">
      <xdr:nvCxnSpPr>
        <xdr:cNvPr id="76" name="直線コネクタ 75">
          <a:extLst>
            <a:ext uri="{FF2B5EF4-FFF2-40B4-BE49-F238E27FC236}">
              <a16:creationId xmlns:a16="http://schemas.microsoft.com/office/drawing/2014/main" id="{025CFBED-6318-42E9-8471-EBA4E79F5705}"/>
            </a:ext>
          </a:extLst>
        </xdr:cNvPr>
        <xdr:cNvCxnSpPr/>
      </xdr:nvCxnSpPr>
      <xdr:spPr>
        <a:xfrm>
          <a:off x="2908300" y="6184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103124</xdr:rowOff>
    </xdr:from>
    <xdr:to>
      <xdr:col>10</xdr:col>
      <xdr:colOff>165100</xdr:colOff>
      <xdr:row>36</xdr:row>
      <xdr:rowOff>33274</xdr:rowOff>
    </xdr:to>
    <xdr:sp macro="" textlink="">
      <xdr:nvSpPr>
        <xdr:cNvPr id="77" name="楕円 76">
          <a:extLst>
            <a:ext uri="{FF2B5EF4-FFF2-40B4-BE49-F238E27FC236}">
              <a16:creationId xmlns:a16="http://schemas.microsoft.com/office/drawing/2014/main" id="{67DCD264-7EDA-4A40-BD71-8B364801D715}"/>
            </a:ext>
          </a:extLst>
        </xdr:cNvPr>
        <xdr:cNvSpPr/>
      </xdr:nvSpPr>
      <xdr:spPr>
        <a:xfrm>
          <a:off x="19685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153924</xdr:rowOff>
    </xdr:from>
    <xdr:to>
      <xdr:col>15</xdr:col>
      <xdr:colOff>50800</xdr:colOff>
      <xdr:row>36</xdr:row>
      <xdr:rowOff>12192</xdr:rowOff>
    </xdr:to>
    <xdr:cxnSp macro="">
      <xdr:nvCxnSpPr>
        <xdr:cNvPr id="78" name="直線コネクタ 77">
          <a:extLst>
            <a:ext uri="{FF2B5EF4-FFF2-40B4-BE49-F238E27FC236}">
              <a16:creationId xmlns:a16="http://schemas.microsoft.com/office/drawing/2014/main" id="{0C04D8F9-A4BC-4392-A0F5-59795C53183F}"/>
            </a:ext>
          </a:extLst>
        </xdr:cNvPr>
        <xdr:cNvCxnSpPr/>
      </xdr:nvCxnSpPr>
      <xdr:spPr>
        <a:xfrm>
          <a:off x="2019300" y="61546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89408</xdr:rowOff>
    </xdr:from>
    <xdr:to>
      <xdr:col>6</xdr:col>
      <xdr:colOff>38100</xdr:colOff>
      <xdr:row>36</xdr:row>
      <xdr:rowOff>19558</xdr:rowOff>
    </xdr:to>
    <xdr:sp macro="" textlink="">
      <xdr:nvSpPr>
        <xdr:cNvPr id="79" name="楕円 78">
          <a:extLst>
            <a:ext uri="{FF2B5EF4-FFF2-40B4-BE49-F238E27FC236}">
              <a16:creationId xmlns:a16="http://schemas.microsoft.com/office/drawing/2014/main" id="{AA67A87E-F30E-4794-A90E-913FC7A9724A}"/>
            </a:ext>
          </a:extLst>
        </xdr:cNvPr>
        <xdr:cNvSpPr/>
      </xdr:nvSpPr>
      <xdr:spPr>
        <a:xfrm>
          <a:off x="1079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140208</xdr:rowOff>
    </xdr:from>
    <xdr:to>
      <xdr:col>10</xdr:col>
      <xdr:colOff>114300</xdr:colOff>
      <xdr:row>35</xdr:row>
      <xdr:rowOff>153924</xdr:rowOff>
    </xdr:to>
    <xdr:cxnSp macro="">
      <xdr:nvCxnSpPr>
        <xdr:cNvPr id="80" name="直線コネクタ 79">
          <a:extLst>
            <a:ext uri="{FF2B5EF4-FFF2-40B4-BE49-F238E27FC236}">
              <a16:creationId xmlns:a16="http://schemas.microsoft.com/office/drawing/2014/main" id="{2E155F83-231B-4FD5-AB4F-B8B3DDD6C724}"/>
            </a:ext>
          </a:extLst>
        </xdr:cNvPr>
        <xdr:cNvCxnSpPr/>
      </xdr:nvCxnSpPr>
      <xdr:spPr>
        <a:xfrm>
          <a:off x="1130300" y="61409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213F42EF-6EAF-4F62-A241-82D2CEC5E507}"/>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F3C5684D-D384-4247-B75D-D2A9CDAAF73A}"/>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2BECF06-58DB-4C30-A6A6-A71A6E9A4B25}"/>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7987B272-1BB7-43E4-9473-9E6E8C14E996}"/>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111523</xdr:rowOff>
    </xdr:from>
    <xdr:ext cx="405111" cy="259045"/>
    <xdr:sp macro="" textlink="">
      <xdr:nvSpPr>
        <xdr:cNvPr id="85" name="n_1mainValue【道路】&#10;有形固定資産減価償却率">
          <a:extLst>
            <a:ext uri="{FF2B5EF4-FFF2-40B4-BE49-F238E27FC236}">
              <a16:creationId xmlns:a16="http://schemas.microsoft.com/office/drawing/2014/main" id="{562B8A00-E1EA-44D9-ADA6-B321927A8D25}"/>
            </a:ext>
          </a:extLst>
        </xdr:cNvPr>
        <xdr:cNvSpPr txBox="1"/>
      </xdr:nvSpPr>
      <xdr:spPr>
        <a:xfrm>
          <a:off x="35820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79519</xdr:rowOff>
    </xdr:from>
    <xdr:ext cx="405111" cy="259045"/>
    <xdr:sp macro="" textlink="">
      <xdr:nvSpPr>
        <xdr:cNvPr id="86" name="n_2mainValue【道路】&#10;有形固定資産減価償却率">
          <a:extLst>
            <a:ext uri="{FF2B5EF4-FFF2-40B4-BE49-F238E27FC236}">
              <a16:creationId xmlns:a16="http://schemas.microsoft.com/office/drawing/2014/main" id="{4B62739C-13A1-4419-B1A8-26FD6C29EEE5}"/>
            </a:ext>
          </a:extLst>
        </xdr:cNvPr>
        <xdr:cNvSpPr txBox="1"/>
      </xdr:nvSpPr>
      <xdr:spPr>
        <a:xfrm>
          <a:off x="27057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241F6B4E-24CD-4787-AE55-086A9EF1DB37}"/>
            </a:ext>
          </a:extLst>
        </xdr:cNvPr>
        <xdr:cNvSpPr txBox="1"/>
      </xdr:nvSpPr>
      <xdr:spPr>
        <a:xfrm>
          <a:off x="1816744"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36085</xdr:rowOff>
    </xdr:from>
    <xdr:ext cx="405111" cy="259045"/>
    <xdr:sp macro="" textlink="">
      <xdr:nvSpPr>
        <xdr:cNvPr id="88" name="n_4mainValue【道路】&#10;有形固定資産減価償却率">
          <a:extLst>
            <a:ext uri="{FF2B5EF4-FFF2-40B4-BE49-F238E27FC236}">
              <a16:creationId xmlns:a16="http://schemas.microsoft.com/office/drawing/2014/main" id="{693AFEA4-6FD6-4B11-A506-DB8ADDA31B02}"/>
            </a:ext>
          </a:extLst>
        </xdr:cNvPr>
        <xdr:cNvSpPr txBox="1"/>
      </xdr:nvSpPr>
      <xdr:spPr>
        <a:xfrm>
          <a:off x="927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DA4776A-D5F3-4EE5-AB08-B24578238A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79A5DF7-38CB-44CA-A548-3AE0A080F7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DCD9D80-9D42-4F75-BE67-E4FA3E315C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5FC8191-38B2-43AD-9A05-8FCD8FE0C7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4AF2A81-B6DF-4BA3-8F8F-6AB2A09B7A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50B8B68-5C10-487F-91F6-BCB48E266E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534B9A9-3B83-4B92-903E-3FB3B731A2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A53C2E7-9A2F-4D71-9154-D890AC5D04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E6B49EA-6E8A-40BD-A584-B2E71B80FDA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5B23B14-2394-449C-B2A5-B106123A21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6BEB6AC-B12B-48B7-ADE7-D66C54CED4B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2D73C3D-EEB7-4AEF-B7E5-B446296374E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F43F528-8B95-41C8-960C-4435796D1A1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E92F84F-6398-4C13-A8D2-B7617F35EE3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A6227F7-86B3-4F36-9C29-701750A43B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A36ACC6-A932-408F-823A-E6A6C021C34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AE3392C-0D5B-4A38-9A68-BB27C140F7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1043E63-3357-4A0A-A9CD-18AD86DF424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C20F6B8-667A-4C56-BC59-4AA2E29FC3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87B7704-E0C3-4C72-8048-4DCF9F2C0BF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865DF1F-2394-4461-BAA6-BBC030C98EB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5E55183-0F82-464E-9EEC-4D1227F5B9B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B21B084-64EF-435E-BA40-8A621C7540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D840547D-8B09-4331-ADA3-B7936F56E62D}"/>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9FC380B3-8240-49A7-A83A-E42078A64EA3}"/>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3460DF7E-1BEF-43A2-9DB6-C86F8D8E2DF2}"/>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225BE423-05E2-41D4-9508-8F60A60EF68E}"/>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FFA3D948-BDAD-4F8C-AC63-8807F2734EB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EB66E1D7-3A3F-4FC7-8428-D46CF3637975}"/>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9F964E91-BAD2-45ED-84F5-801CB6A9D78D}"/>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E029BE1D-C2EC-41FB-8D52-E725C25E2018}"/>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5ACF7CC-7395-43E2-A763-5D599A059C8E}"/>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68694324-8156-4EFB-A912-F1435F2E73BC}"/>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E3F00807-96B0-4996-86DB-B79C68678C5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1E6649-AB3F-46F8-995A-7A87C388AD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1166116-B87F-4826-AF8F-B1972B1429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262DD5-B375-4A77-AAC9-076E05A2A7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219190-43C7-481D-BFDD-8C049C2678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844164-CB05-405C-8619-CFA9B1032B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35534</xdr:rowOff>
    </xdr:from>
    <xdr:to>
      <xdr:col>55</xdr:col>
      <xdr:colOff>50800</xdr:colOff>
      <xdr:row>38</xdr:row>
      <xdr:rowOff>137134</xdr:rowOff>
    </xdr:to>
    <xdr:sp macro="" textlink="">
      <xdr:nvSpPr>
        <xdr:cNvPr id="128" name="楕円 127">
          <a:extLst>
            <a:ext uri="{FF2B5EF4-FFF2-40B4-BE49-F238E27FC236}">
              <a16:creationId xmlns:a16="http://schemas.microsoft.com/office/drawing/2014/main" id="{6C2C0119-D146-44C3-8BC5-5AD4A19297D0}"/>
            </a:ext>
          </a:extLst>
        </xdr:cNvPr>
        <xdr:cNvSpPr/>
      </xdr:nvSpPr>
      <xdr:spPr>
        <a:xfrm>
          <a:off x="10426700" y="65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58412</xdr:rowOff>
    </xdr:from>
    <xdr:ext cx="534377" cy="259045"/>
    <xdr:sp macro="" textlink="">
      <xdr:nvSpPr>
        <xdr:cNvPr id="129" name="【道路】&#10;一人当たり延長該当値テキスト">
          <a:extLst>
            <a:ext uri="{FF2B5EF4-FFF2-40B4-BE49-F238E27FC236}">
              <a16:creationId xmlns:a16="http://schemas.microsoft.com/office/drawing/2014/main" id="{3C60A853-78DA-4DA1-88E8-C87F08EFB532}"/>
            </a:ext>
          </a:extLst>
        </xdr:cNvPr>
        <xdr:cNvSpPr txBox="1"/>
      </xdr:nvSpPr>
      <xdr:spPr>
        <a:xfrm>
          <a:off x="10515600" y="64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43650</xdr:rowOff>
    </xdr:from>
    <xdr:to>
      <xdr:col>50</xdr:col>
      <xdr:colOff>165100</xdr:colOff>
      <xdr:row>38</xdr:row>
      <xdr:rowOff>145250</xdr:rowOff>
    </xdr:to>
    <xdr:sp macro="" textlink="">
      <xdr:nvSpPr>
        <xdr:cNvPr id="130" name="楕円 129">
          <a:extLst>
            <a:ext uri="{FF2B5EF4-FFF2-40B4-BE49-F238E27FC236}">
              <a16:creationId xmlns:a16="http://schemas.microsoft.com/office/drawing/2014/main" id="{72A009F7-3A69-48F7-BFA0-AD48C395E2E6}"/>
            </a:ext>
          </a:extLst>
        </xdr:cNvPr>
        <xdr:cNvSpPr/>
      </xdr:nvSpPr>
      <xdr:spPr>
        <a:xfrm>
          <a:off x="9588500" y="65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86334</xdr:rowOff>
    </xdr:from>
    <xdr:to>
      <xdr:col>55</xdr:col>
      <xdr:colOff>0</xdr:colOff>
      <xdr:row>38</xdr:row>
      <xdr:rowOff>94450</xdr:rowOff>
    </xdr:to>
    <xdr:cxnSp macro="">
      <xdr:nvCxnSpPr>
        <xdr:cNvPr id="131" name="直線コネクタ 130">
          <a:extLst>
            <a:ext uri="{FF2B5EF4-FFF2-40B4-BE49-F238E27FC236}">
              <a16:creationId xmlns:a16="http://schemas.microsoft.com/office/drawing/2014/main" id="{2A1A64A6-637B-44BB-AB2E-AAF66127EF66}"/>
            </a:ext>
          </a:extLst>
        </xdr:cNvPr>
        <xdr:cNvCxnSpPr/>
      </xdr:nvCxnSpPr>
      <xdr:spPr>
        <a:xfrm flipV="1">
          <a:off x="9639300" y="6601434"/>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56299</xdr:rowOff>
    </xdr:from>
    <xdr:to>
      <xdr:col>46</xdr:col>
      <xdr:colOff>38100</xdr:colOff>
      <xdr:row>38</xdr:row>
      <xdr:rowOff>157899</xdr:rowOff>
    </xdr:to>
    <xdr:sp macro="" textlink="">
      <xdr:nvSpPr>
        <xdr:cNvPr id="132" name="楕円 131">
          <a:extLst>
            <a:ext uri="{FF2B5EF4-FFF2-40B4-BE49-F238E27FC236}">
              <a16:creationId xmlns:a16="http://schemas.microsoft.com/office/drawing/2014/main" id="{A3137BA3-AB24-4B84-BE40-2AA13A737C11}"/>
            </a:ext>
          </a:extLst>
        </xdr:cNvPr>
        <xdr:cNvSpPr/>
      </xdr:nvSpPr>
      <xdr:spPr>
        <a:xfrm>
          <a:off x="8699500" y="65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94450</xdr:rowOff>
    </xdr:from>
    <xdr:to>
      <xdr:col>50</xdr:col>
      <xdr:colOff>114300</xdr:colOff>
      <xdr:row>38</xdr:row>
      <xdr:rowOff>107099</xdr:rowOff>
    </xdr:to>
    <xdr:cxnSp macro="">
      <xdr:nvCxnSpPr>
        <xdr:cNvPr id="133" name="直線コネクタ 132">
          <a:extLst>
            <a:ext uri="{FF2B5EF4-FFF2-40B4-BE49-F238E27FC236}">
              <a16:creationId xmlns:a16="http://schemas.microsoft.com/office/drawing/2014/main" id="{867C9ED8-D032-48B3-9FB9-59A0FA49BE8F}"/>
            </a:ext>
          </a:extLst>
        </xdr:cNvPr>
        <xdr:cNvCxnSpPr/>
      </xdr:nvCxnSpPr>
      <xdr:spPr>
        <a:xfrm flipV="1">
          <a:off x="8750300" y="6609550"/>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69977</xdr:rowOff>
    </xdr:from>
    <xdr:to>
      <xdr:col>41</xdr:col>
      <xdr:colOff>101600</xdr:colOff>
      <xdr:row>39</xdr:row>
      <xdr:rowOff>127</xdr:rowOff>
    </xdr:to>
    <xdr:sp macro="" textlink="">
      <xdr:nvSpPr>
        <xdr:cNvPr id="134" name="楕円 133">
          <a:extLst>
            <a:ext uri="{FF2B5EF4-FFF2-40B4-BE49-F238E27FC236}">
              <a16:creationId xmlns:a16="http://schemas.microsoft.com/office/drawing/2014/main" id="{6E389983-4678-4B9E-890F-15D11F930176}"/>
            </a:ext>
          </a:extLst>
        </xdr:cNvPr>
        <xdr:cNvSpPr/>
      </xdr:nvSpPr>
      <xdr:spPr>
        <a:xfrm>
          <a:off x="7810500" y="65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107099</xdr:rowOff>
    </xdr:from>
    <xdr:to>
      <xdr:col>45</xdr:col>
      <xdr:colOff>177800</xdr:colOff>
      <xdr:row>38</xdr:row>
      <xdr:rowOff>120777</xdr:rowOff>
    </xdr:to>
    <xdr:cxnSp macro="">
      <xdr:nvCxnSpPr>
        <xdr:cNvPr id="135" name="直線コネクタ 134">
          <a:extLst>
            <a:ext uri="{FF2B5EF4-FFF2-40B4-BE49-F238E27FC236}">
              <a16:creationId xmlns:a16="http://schemas.microsoft.com/office/drawing/2014/main" id="{ED9EE376-597E-4B63-BD42-A9B9B9BEC534}"/>
            </a:ext>
          </a:extLst>
        </xdr:cNvPr>
        <xdr:cNvCxnSpPr/>
      </xdr:nvCxnSpPr>
      <xdr:spPr>
        <a:xfrm flipV="1">
          <a:off x="7861300" y="6622199"/>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77788</xdr:rowOff>
    </xdr:from>
    <xdr:to>
      <xdr:col>36</xdr:col>
      <xdr:colOff>165100</xdr:colOff>
      <xdr:row>39</xdr:row>
      <xdr:rowOff>7938</xdr:rowOff>
    </xdr:to>
    <xdr:sp macro="" textlink="">
      <xdr:nvSpPr>
        <xdr:cNvPr id="136" name="楕円 135">
          <a:extLst>
            <a:ext uri="{FF2B5EF4-FFF2-40B4-BE49-F238E27FC236}">
              <a16:creationId xmlns:a16="http://schemas.microsoft.com/office/drawing/2014/main" id="{2BDDDBDF-2A2C-4FAC-AD0D-D4009D83E3E2}"/>
            </a:ext>
          </a:extLst>
        </xdr:cNvPr>
        <xdr:cNvSpPr/>
      </xdr:nvSpPr>
      <xdr:spPr>
        <a:xfrm>
          <a:off x="6921500" y="65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120777</xdr:rowOff>
    </xdr:from>
    <xdr:to>
      <xdr:col>41</xdr:col>
      <xdr:colOff>50800</xdr:colOff>
      <xdr:row>38</xdr:row>
      <xdr:rowOff>128588</xdr:rowOff>
    </xdr:to>
    <xdr:cxnSp macro="">
      <xdr:nvCxnSpPr>
        <xdr:cNvPr id="137" name="直線コネクタ 136">
          <a:extLst>
            <a:ext uri="{FF2B5EF4-FFF2-40B4-BE49-F238E27FC236}">
              <a16:creationId xmlns:a16="http://schemas.microsoft.com/office/drawing/2014/main" id="{01EE9910-62C2-4515-9316-87DD0275D649}"/>
            </a:ext>
          </a:extLst>
        </xdr:cNvPr>
        <xdr:cNvCxnSpPr/>
      </xdr:nvCxnSpPr>
      <xdr:spPr>
        <a:xfrm flipV="1">
          <a:off x="6972300" y="6635877"/>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422A929-A857-468C-99E4-2D78E53D8D83}"/>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B03C410D-F265-4B14-8CEF-5A56A5F53BF2}"/>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751E1F66-EF6B-4B13-BEA8-41B6725ED3D8}"/>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7B1C2C7E-8D1A-4506-8469-E09A0E6E5014}"/>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161777</xdr:rowOff>
    </xdr:from>
    <xdr:ext cx="534377" cy="259045"/>
    <xdr:sp macro="" textlink="">
      <xdr:nvSpPr>
        <xdr:cNvPr id="142" name="n_1mainValue【道路】&#10;一人当たり延長">
          <a:extLst>
            <a:ext uri="{FF2B5EF4-FFF2-40B4-BE49-F238E27FC236}">
              <a16:creationId xmlns:a16="http://schemas.microsoft.com/office/drawing/2014/main" id="{9846185B-041B-4C71-A83B-507CB4850A38}"/>
            </a:ext>
          </a:extLst>
        </xdr:cNvPr>
        <xdr:cNvSpPr txBox="1"/>
      </xdr:nvSpPr>
      <xdr:spPr>
        <a:xfrm>
          <a:off x="9359411" y="633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2976</xdr:rowOff>
    </xdr:from>
    <xdr:ext cx="534377" cy="259045"/>
    <xdr:sp macro="" textlink="">
      <xdr:nvSpPr>
        <xdr:cNvPr id="143" name="n_2mainValue【道路】&#10;一人当たり延長">
          <a:extLst>
            <a:ext uri="{FF2B5EF4-FFF2-40B4-BE49-F238E27FC236}">
              <a16:creationId xmlns:a16="http://schemas.microsoft.com/office/drawing/2014/main" id="{32F65185-CE33-4909-8404-EF3FC1C04377}"/>
            </a:ext>
          </a:extLst>
        </xdr:cNvPr>
        <xdr:cNvSpPr txBox="1"/>
      </xdr:nvSpPr>
      <xdr:spPr>
        <a:xfrm>
          <a:off x="8483111" y="634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16654</xdr:rowOff>
    </xdr:from>
    <xdr:ext cx="534377" cy="259045"/>
    <xdr:sp macro="" textlink="">
      <xdr:nvSpPr>
        <xdr:cNvPr id="144" name="n_3mainValue【道路】&#10;一人当たり延長">
          <a:extLst>
            <a:ext uri="{FF2B5EF4-FFF2-40B4-BE49-F238E27FC236}">
              <a16:creationId xmlns:a16="http://schemas.microsoft.com/office/drawing/2014/main" id="{644D4E61-46EE-4BBF-A389-19073B6452D4}"/>
            </a:ext>
          </a:extLst>
        </xdr:cNvPr>
        <xdr:cNvSpPr txBox="1"/>
      </xdr:nvSpPr>
      <xdr:spPr>
        <a:xfrm>
          <a:off x="7594111" y="63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24465</xdr:rowOff>
    </xdr:from>
    <xdr:ext cx="534377" cy="259045"/>
    <xdr:sp macro="" textlink="">
      <xdr:nvSpPr>
        <xdr:cNvPr id="145" name="n_4mainValue【道路】&#10;一人当たり延長">
          <a:extLst>
            <a:ext uri="{FF2B5EF4-FFF2-40B4-BE49-F238E27FC236}">
              <a16:creationId xmlns:a16="http://schemas.microsoft.com/office/drawing/2014/main" id="{354BC474-C2FE-4131-8BE4-58FE8E4B99F2}"/>
            </a:ext>
          </a:extLst>
        </xdr:cNvPr>
        <xdr:cNvSpPr txBox="1"/>
      </xdr:nvSpPr>
      <xdr:spPr>
        <a:xfrm>
          <a:off x="6705111" y="63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30578C0-FD87-48AB-8754-722D667896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B206F70-F054-40BD-9324-81C80C11D5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AB5D9A9-3457-4B77-A40E-22F72F7D77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E8BA41A-6658-4E46-8064-36CD4383D0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7A8638F-7DBA-4DEC-A83D-FE69E1F1F4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910AD29-CA87-45AD-B502-3D3ED9FF8C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423E91E-D6DE-417B-94B9-6521D1E01C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CDD5C8C-96A0-4366-BA2D-8CD4E8BFF6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CA56C08-6EC1-401C-A9B8-3230C6AF06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FD49E72-9A16-4488-98F9-1E5F594E6F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E39FF5A-1D7D-451F-ACA5-78254C11D1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E323427-3770-4CA0-9E96-928918A9F1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15EA55E-D2C4-4CA5-B2D5-F3F1B92F661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16D9137-3E73-4A3F-A26D-E020CBB1B0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B25C7EB-A548-41CC-AA5F-900982A535D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4E45C2C-63AC-4B2D-8913-CED6CE0B73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C6F009C-71B4-481B-9376-C526727DFB1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D55E72D-16C9-4078-8F0E-120B455765D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7D96EBD-329E-437D-9E05-E2A893E604E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5FF30A8-C203-4125-A522-BD74F6341A5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BF00E1F-4F75-4A2C-A07E-B7B5A2DC215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D29FB5B-CD56-4A7B-B70A-FAF3CE80CEC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F383744-C96A-4C8C-A06B-837AF91B46F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53E8B4C-F5E0-4484-9C51-666249670B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8B9D942-0FD2-412D-A333-F953313DCB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E31BDB40-0C9D-4A82-815B-31F6FE706591}"/>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6F73DAF-8603-4BD2-AB49-57BA8EC71959}"/>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E93313CB-4F04-4095-8A72-085F2F7654AB}"/>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32890B9-8E19-479C-9FE0-3BC8564C633F}"/>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50316E4-F06B-495D-9E28-09D11AC85BAB}"/>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42B4842-A83A-43A4-A53A-69D4D04DBBAE}"/>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6C26DBF2-2A2E-48A6-863B-7F0560838371}"/>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191309BB-F2B9-41E0-9C9A-D36A704BF347}"/>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8544D52F-10EB-4A59-B7DF-8751696DC8D7}"/>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EC31842B-092E-4478-918D-C68A5B5E0A49}"/>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2151332C-EBBE-4B1F-9763-0AC0AD93FA2C}"/>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967D2B-06C1-4667-8DAF-0C23EC3058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D79DBED-EF7A-4479-92F3-E8D3458959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51BE902-A676-4907-820D-7FDDD6CD04B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738C20-1535-4C65-8034-CECE1FB44F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DA4DF4-C240-40DF-B6A0-2F048813A8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87" name="楕円 186">
          <a:extLst>
            <a:ext uri="{FF2B5EF4-FFF2-40B4-BE49-F238E27FC236}">
              <a16:creationId xmlns:a16="http://schemas.microsoft.com/office/drawing/2014/main" id="{B85E1D41-EF68-449E-B85C-72523F15539E}"/>
            </a:ext>
          </a:extLst>
        </xdr:cNvPr>
        <xdr:cNvSpPr/>
      </xdr:nvSpPr>
      <xdr:spPr>
        <a:xfrm>
          <a:off x="4584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46C9E99-8752-4E0F-9A7D-C45064A8226A}"/>
            </a:ext>
          </a:extLst>
        </xdr:cNvPr>
        <xdr:cNvSpPr txBox="1"/>
      </xdr:nvSpPr>
      <xdr:spPr>
        <a:xfrm>
          <a:off x="4673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35741</xdr:rowOff>
    </xdr:from>
    <xdr:to>
      <xdr:col>20</xdr:col>
      <xdr:colOff>38100</xdr:colOff>
      <xdr:row>62</xdr:row>
      <xdr:rowOff>137341</xdr:rowOff>
    </xdr:to>
    <xdr:sp macro="" textlink="">
      <xdr:nvSpPr>
        <xdr:cNvPr id="189" name="楕円 188">
          <a:extLst>
            <a:ext uri="{FF2B5EF4-FFF2-40B4-BE49-F238E27FC236}">
              <a16:creationId xmlns:a16="http://schemas.microsoft.com/office/drawing/2014/main" id="{0999406D-DCF2-4F78-81FE-3E54E9B3EA2A}"/>
            </a:ext>
          </a:extLst>
        </xdr:cNvPr>
        <xdr:cNvSpPr/>
      </xdr:nvSpPr>
      <xdr:spPr>
        <a:xfrm>
          <a:off x="3746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86541</xdr:rowOff>
    </xdr:from>
    <xdr:to>
      <xdr:col>24</xdr:col>
      <xdr:colOff>63500</xdr:colOff>
      <xdr:row>62</xdr:row>
      <xdr:rowOff>117566</xdr:rowOff>
    </xdr:to>
    <xdr:cxnSp macro="">
      <xdr:nvCxnSpPr>
        <xdr:cNvPr id="190" name="直線コネクタ 189">
          <a:extLst>
            <a:ext uri="{FF2B5EF4-FFF2-40B4-BE49-F238E27FC236}">
              <a16:creationId xmlns:a16="http://schemas.microsoft.com/office/drawing/2014/main" id="{CD722090-0E2D-4CA5-AD87-32E7498A171D}"/>
            </a:ext>
          </a:extLst>
        </xdr:cNvPr>
        <xdr:cNvCxnSpPr/>
      </xdr:nvCxnSpPr>
      <xdr:spPr>
        <a:xfrm>
          <a:off x="3797300" y="1071644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1" name="楕円 190">
          <a:extLst>
            <a:ext uri="{FF2B5EF4-FFF2-40B4-BE49-F238E27FC236}">
              <a16:creationId xmlns:a16="http://schemas.microsoft.com/office/drawing/2014/main" id="{EC760EC9-AB28-4FED-B012-7B938ACA113C}"/>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86541</xdr:rowOff>
    </xdr:to>
    <xdr:cxnSp macro="">
      <xdr:nvCxnSpPr>
        <xdr:cNvPr id="192" name="直線コネクタ 191">
          <a:extLst>
            <a:ext uri="{FF2B5EF4-FFF2-40B4-BE49-F238E27FC236}">
              <a16:creationId xmlns:a16="http://schemas.microsoft.com/office/drawing/2014/main" id="{89A2CDB5-D8DB-4B5B-A791-7C1A48114606}"/>
            </a:ext>
          </a:extLst>
        </xdr:cNvPr>
        <xdr:cNvCxnSpPr/>
      </xdr:nvCxnSpPr>
      <xdr:spPr>
        <a:xfrm>
          <a:off x="2908300" y="106870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3" name="楕円 192">
          <a:extLst>
            <a:ext uri="{FF2B5EF4-FFF2-40B4-BE49-F238E27FC236}">
              <a16:creationId xmlns:a16="http://schemas.microsoft.com/office/drawing/2014/main" id="{2C3D33D5-AA1C-49F3-ADA6-9EC848978754}"/>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57150</xdr:rowOff>
    </xdr:to>
    <xdr:cxnSp macro="">
      <xdr:nvCxnSpPr>
        <xdr:cNvPr id="194" name="直線コネクタ 193">
          <a:extLst>
            <a:ext uri="{FF2B5EF4-FFF2-40B4-BE49-F238E27FC236}">
              <a16:creationId xmlns:a16="http://schemas.microsoft.com/office/drawing/2014/main" id="{6BDF5EEA-E425-40AE-8618-666AEF9562F6}"/>
            </a:ext>
          </a:extLst>
        </xdr:cNvPr>
        <xdr:cNvCxnSpPr/>
      </xdr:nvCxnSpPr>
      <xdr:spPr>
        <a:xfrm>
          <a:off x="2019300" y="106576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133713</xdr:rowOff>
    </xdr:from>
    <xdr:to>
      <xdr:col>6</xdr:col>
      <xdr:colOff>38100</xdr:colOff>
      <xdr:row>62</xdr:row>
      <xdr:rowOff>63863</xdr:rowOff>
    </xdr:to>
    <xdr:sp macro="" textlink="">
      <xdr:nvSpPr>
        <xdr:cNvPr id="195" name="楕円 194">
          <a:extLst>
            <a:ext uri="{FF2B5EF4-FFF2-40B4-BE49-F238E27FC236}">
              <a16:creationId xmlns:a16="http://schemas.microsoft.com/office/drawing/2014/main" id="{BA95C30C-3A02-48FE-8E23-B8DEE25B523B}"/>
            </a:ext>
          </a:extLst>
        </xdr:cNvPr>
        <xdr:cNvSpPr/>
      </xdr:nvSpPr>
      <xdr:spPr>
        <a:xfrm>
          <a:off x="1079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13063</xdr:rowOff>
    </xdr:from>
    <xdr:to>
      <xdr:col>10</xdr:col>
      <xdr:colOff>114300</xdr:colOff>
      <xdr:row>62</xdr:row>
      <xdr:rowOff>27759</xdr:rowOff>
    </xdr:to>
    <xdr:cxnSp macro="">
      <xdr:nvCxnSpPr>
        <xdr:cNvPr id="196" name="直線コネクタ 195">
          <a:extLst>
            <a:ext uri="{FF2B5EF4-FFF2-40B4-BE49-F238E27FC236}">
              <a16:creationId xmlns:a16="http://schemas.microsoft.com/office/drawing/2014/main" id="{3C65B157-58D9-43AB-BDEC-8B298118CE1B}"/>
            </a:ext>
          </a:extLst>
        </xdr:cNvPr>
        <xdr:cNvCxnSpPr/>
      </xdr:nvCxnSpPr>
      <xdr:spPr>
        <a:xfrm>
          <a:off x="1130300" y="1064296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EA008BA-DF69-4BF1-85C6-22E7C1071D9C}"/>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0F42B80-7506-4BA3-B9D5-EF509E72A9BD}"/>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DF8B047-D9F8-43B7-ACD6-684EEB1094A1}"/>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94BB39C-7248-4239-9B87-CDA9CF54520A}"/>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128468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2902509-3567-4DC6-AA73-6CC306E30729}"/>
            </a:ext>
          </a:extLst>
        </xdr:cNvPr>
        <xdr:cNvSpPr txBox="1"/>
      </xdr:nvSpPr>
      <xdr:spPr>
        <a:xfrm>
          <a:off x="3582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386CD46-042B-465F-AB87-7EA1C4107CE2}"/>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E22E5CD-435C-485C-8BBB-3C986442E834}"/>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54990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4333EB2-5F69-4455-896F-E79900584559}"/>
            </a:ext>
          </a:extLst>
        </xdr:cNvPr>
        <xdr:cNvSpPr txBox="1"/>
      </xdr:nvSpPr>
      <xdr:spPr>
        <a:xfrm>
          <a:off x="927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1719B5D-C22C-4249-9B43-2100A3C835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AD332A7-FF94-4207-A842-EA174A4A02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1894EEB-313D-4496-A3FA-636B8B42C0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A5B2770-C598-4708-9A03-D214A2D1E2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CA2D510-7F56-4A29-B167-2AFC0AAA017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B57609A-DB92-45D7-8616-D4A2247B6A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B1FD753-468A-4DD6-B38D-0C2B0505BA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2B8A283-D969-4046-BC4A-CD5B62BD2E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03F4A12-43D6-4BBF-9FAD-BF39A93203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10CA73A-081C-400E-BBEB-BDB768B146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07EEFF1-4F1A-4EC0-987F-CF9D775C0C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BA35892-3B32-483D-9E73-C9259BA342A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49BA4C2-CD75-4ABF-BE3C-CB81EF236B1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AD994A7-C523-41A2-A50B-D0E4DB7CFC9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78026A0-0516-4B2F-9630-4609476960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A4C0E9A9-561D-43EA-99BD-BD12EAAA3C9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AD76367-2C08-4BFE-9122-18B4B277E5C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8F4FEBCC-5F17-469A-BC67-2146FFBFE77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DB73279-DB36-4204-9E4D-B846EAF281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C462BDF-10DA-4BB3-A610-1CB939070D5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AF8A448-86F8-4B7B-9319-EF1469E0A18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75A10CD-A7E2-48D4-971D-07D8E1B5446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3F0F8AE-052A-4B7C-A415-A804766F9D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EFE20634-08D6-4C9A-B7CF-2F9C90E4C1C4}"/>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1E6AF1E-995E-42DC-8C8B-1F880C07F8FD}"/>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A7A420AA-8BDF-43BC-A792-C1F5C796D9CB}"/>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68F825C-5F0A-494C-B160-3B1158EF33A8}"/>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DEBA6560-B529-4EEC-86E7-AA1CE692AA2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AEEF28A-1303-438E-A3D8-100DE9826104}"/>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B09AB228-EB67-4F77-A9E7-3AF79E8FF73F}"/>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584B05B4-04C9-4F67-A7F7-966B671085BE}"/>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88D17B5F-4E3B-483E-A886-206813A2518C}"/>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3D56AEDB-B9A5-4D4D-BF4C-8533286BBAA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C8CA8569-2643-42D7-AA30-549D64ECEC65}"/>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1FE5FD9-42D1-417D-B306-96EB5A4A2E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18C367D-1F37-4639-843F-B4B810AE32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9849A7D-0078-4F88-9E89-1A6F66808D1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D3F6C1A-CCFA-4988-BDA2-53E4032533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25DFF66-5879-42D4-A1FD-6D56855423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124794</xdr:rowOff>
    </xdr:from>
    <xdr:to>
      <xdr:col>55</xdr:col>
      <xdr:colOff>50800</xdr:colOff>
      <xdr:row>62</xdr:row>
      <xdr:rowOff>54944</xdr:rowOff>
    </xdr:to>
    <xdr:sp macro="" textlink="">
      <xdr:nvSpPr>
        <xdr:cNvPr id="244" name="楕円 243">
          <a:extLst>
            <a:ext uri="{FF2B5EF4-FFF2-40B4-BE49-F238E27FC236}">
              <a16:creationId xmlns:a16="http://schemas.microsoft.com/office/drawing/2014/main" id="{34BFED94-757F-46AB-9C87-AFC615FBBE4F}"/>
            </a:ext>
          </a:extLst>
        </xdr:cNvPr>
        <xdr:cNvSpPr/>
      </xdr:nvSpPr>
      <xdr:spPr>
        <a:xfrm>
          <a:off x="10426700" y="1058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147671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E6D48EF-51BF-4A51-969C-D82D907DE181}"/>
            </a:ext>
          </a:extLst>
        </xdr:cNvPr>
        <xdr:cNvSpPr txBox="1"/>
      </xdr:nvSpPr>
      <xdr:spPr>
        <a:xfrm>
          <a:off x="10515600" y="1043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130812</xdr:rowOff>
    </xdr:from>
    <xdr:to>
      <xdr:col>50</xdr:col>
      <xdr:colOff>165100</xdr:colOff>
      <xdr:row>62</xdr:row>
      <xdr:rowOff>60962</xdr:rowOff>
    </xdr:to>
    <xdr:sp macro="" textlink="">
      <xdr:nvSpPr>
        <xdr:cNvPr id="246" name="楕円 245">
          <a:extLst>
            <a:ext uri="{FF2B5EF4-FFF2-40B4-BE49-F238E27FC236}">
              <a16:creationId xmlns:a16="http://schemas.microsoft.com/office/drawing/2014/main" id="{CC8A8A57-32C3-4EF9-B1A6-6663E0FCBBD5}"/>
            </a:ext>
          </a:extLst>
        </xdr:cNvPr>
        <xdr:cNvSpPr/>
      </xdr:nvSpPr>
      <xdr:spPr>
        <a:xfrm>
          <a:off x="9588500" y="105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4144</xdr:rowOff>
    </xdr:from>
    <xdr:to>
      <xdr:col>55</xdr:col>
      <xdr:colOff>0</xdr:colOff>
      <xdr:row>62</xdr:row>
      <xdr:rowOff>10162</xdr:rowOff>
    </xdr:to>
    <xdr:cxnSp macro="">
      <xdr:nvCxnSpPr>
        <xdr:cNvPr id="247" name="直線コネクタ 246">
          <a:extLst>
            <a:ext uri="{FF2B5EF4-FFF2-40B4-BE49-F238E27FC236}">
              <a16:creationId xmlns:a16="http://schemas.microsoft.com/office/drawing/2014/main" id="{1A2E778B-E13F-4C15-B8C2-3BD66B18DA74}"/>
            </a:ext>
          </a:extLst>
        </xdr:cNvPr>
        <xdr:cNvCxnSpPr/>
      </xdr:nvCxnSpPr>
      <xdr:spPr>
        <a:xfrm flipV="1">
          <a:off x="9639300" y="10634044"/>
          <a:ext cx="8382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138002</xdr:rowOff>
    </xdr:from>
    <xdr:to>
      <xdr:col>46</xdr:col>
      <xdr:colOff>38100</xdr:colOff>
      <xdr:row>62</xdr:row>
      <xdr:rowOff>68152</xdr:rowOff>
    </xdr:to>
    <xdr:sp macro="" textlink="">
      <xdr:nvSpPr>
        <xdr:cNvPr id="248" name="楕円 247">
          <a:extLst>
            <a:ext uri="{FF2B5EF4-FFF2-40B4-BE49-F238E27FC236}">
              <a16:creationId xmlns:a16="http://schemas.microsoft.com/office/drawing/2014/main" id="{3FB06F84-6CDF-4513-BE88-064077BC105C}"/>
            </a:ext>
          </a:extLst>
        </xdr:cNvPr>
        <xdr:cNvSpPr/>
      </xdr:nvSpPr>
      <xdr:spPr>
        <a:xfrm>
          <a:off x="8699500" y="105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10162</xdr:rowOff>
    </xdr:from>
    <xdr:to>
      <xdr:col>50</xdr:col>
      <xdr:colOff>114300</xdr:colOff>
      <xdr:row>62</xdr:row>
      <xdr:rowOff>17352</xdr:rowOff>
    </xdr:to>
    <xdr:cxnSp macro="">
      <xdr:nvCxnSpPr>
        <xdr:cNvPr id="249" name="直線コネクタ 248">
          <a:extLst>
            <a:ext uri="{FF2B5EF4-FFF2-40B4-BE49-F238E27FC236}">
              <a16:creationId xmlns:a16="http://schemas.microsoft.com/office/drawing/2014/main" id="{6343D023-7BFE-4DEC-A0AE-A0D6F50E5E48}"/>
            </a:ext>
          </a:extLst>
        </xdr:cNvPr>
        <xdr:cNvCxnSpPr/>
      </xdr:nvCxnSpPr>
      <xdr:spPr>
        <a:xfrm flipV="1">
          <a:off x="8750300" y="10640062"/>
          <a:ext cx="889000" cy="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146986</xdr:rowOff>
    </xdr:from>
    <xdr:to>
      <xdr:col>41</xdr:col>
      <xdr:colOff>101600</xdr:colOff>
      <xdr:row>62</xdr:row>
      <xdr:rowOff>77136</xdr:rowOff>
    </xdr:to>
    <xdr:sp macro="" textlink="">
      <xdr:nvSpPr>
        <xdr:cNvPr id="250" name="楕円 249">
          <a:extLst>
            <a:ext uri="{FF2B5EF4-FFF2-40B4-BE49-F238E27FC236}">
              <a16:creationId xmlns:a16="http://schemas.microsoft.com/office/drawing/2014/main" id="{917ECFFF-CAF9-4374-877D-ED0CACE4F696}"/>
            </a:ext>
          </a:extLst>
        </xdr:cNvPr>
        <xdr:cNvSpPr/>
      </xdr:nvSpPr>
      <xdr:spPr>
        <a:xfrm>
          <a:off x="7810500" y="106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17352</xdr:rowOff>
    </xdr:from>
    <xdr:to>
      <xdr:col>45</xdr:col>
      <xdr:colOff>177800</xdr:colOff>
      <xdr:row>62</xdr:row>
      <xdr:rowOff>26336</xdr:rowOff>
    </xdr:to>
    <xdr:cxnSp macro="">
      <xdr:nvCxnSpPr>
        <xdr:cNvPr id="251" name="直線コネクタ 250">
          <a:extLst>
            <a:ext uri="{FF2B5EF4-FFF2-40B4-BE49-F238E27FC236}">
              <a16:creationId xmlns:a16="http://schemas.microsoft.com/office/drawing/2014/main" id="{7C3375DA-8071-4FC0-927C-414F04C82791}"/>
            </a:ext>
          </a:extLst>
        </xdr:cNvPr>
        <xdr:cNvCxnSpPr/>
      </xdr:nvCxnSpPr>
      <xdr:spPr>
        <a:xfrm flipV="1">
          <a:off x="7861300" y="10647252"/>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157541</xdr:rowOff>
    </xdr:from>
    <xdr:to>
      <xdr:col>36</xdr:col>
      <xdr:colOff>165100</xdr:colOff>
      <xdr:row>62</xdr:row>
      <xdr:rowOff>87691</xdr:rowOff>
    </xdr:to>
    <xdr:sp macro="" textlink="">
      <xdr:nvSpPr>
        <xdr:cNvPr id="252" name="楕円 251">
          <a:extLst>
            <a:ext uri="{FF2B5EF4-FFF2-40B4-BE49-F238E27FC236}">
              <a16:creationId xmlns:a16="http://schemas.microsoft.com/office/drawing/2014/main" id="{3A0D8289-D515-4A53-9410-6B2FBF0761B9}"/>
            </a:ext>
          </a:extLst>
        </xdr:cNvPr>
        <xdr:cNvSpPr/>
      </xdr:nvSpPr>
      <xdr:spPr>
        <a:xfrm>
          <a:off x="6921500" y="106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26336</xdr:rowOff>
    </xdr:from>
    <xdr:to>
      <xdr:col>41</xdr:col>
      <xdr:colOff>50800</xdr:colOff>
      <xdr:row>62</xdr:row>
      <xdr:rowOff>36891</xdr:rowOff>
    </xdr:to>
    <xdr:cxnSp macro="">
      <xdr:nvCxnSpPr>
        <xdr:cNvPr id="253" name="直線コネクタ 252">
          <a:extLst>
            <a:ext uri="{FF2B5EF4-FFF2-40B4-BE49-F238E27FC236}">
              <a16:creationId xmlns:a16="http://schemas.microsoft.com/office/drawing/2014/main" id="{030AA0A0-E049-4F88-912E-C033C393EBE7}"/>
            </a:ext>
          </a:extLst>
        </xdr:cNvPr>
        <xdr:cNvCxnSpPr/>
      </xdr:nvCxnSpPr>
      <xdr:spPr>
        <a:xfrm flipV="1">
          <a:off x="6972300" y="10656236"/>
          <a:ext cx="889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EF61C3F-5531-4462-88D3-59EF9834BE0E}"/>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E386CBC-C4F1-4714-A52C-5C5B6A1CE130}"/>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050273A-2EF2-463E-9F30-D6057A537BD7}"/>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1C84BDF-389A-47C9-AE75-4D1A3CA6A9DE}"/>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77489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7B88B20-C96F-466F-81D5-22AF7521B900}"/>
            </a:ext>
          </a:extLst>
        </xdr:cNvPr>
        <xdr:cNvSpPr txBox="1"/>
      </xdr:nvSpPr>
      <xdr:spPr>
        <a:xfrm>
          <a:off x="9327095" y="1036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84679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110CAE41-5C5B-489D-8B7B-60B30068ADE8}"/>
            </a:ext>
          </a:extLst>
        </xdr:cNvPr>
        <xdr:cNvSpPr txBox="1"/>
      </xdr:nvSpPr>
      <xdr:spPr>
        <a:xfrm>
          <a:off x="8450795" y="1037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93663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D2B0512-8B47-4FCB-8064-B4AB031FB3B3}"/>
            </a:ext>
          </a:extLst>
        </xdr:cNvPr>
        <xdr:cNvSpPr txBox="1"/>
      </xdr:nvSpPr>
      <xdr:spPr>
        <a:xfrm>
          <a:off x="7561795" y="1038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104218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1E721D2-00CF-4037-A566-F6F45EF6702C}"/>
            </a:ext>
          </a:extLst>
        </xdr:cNvPr>
        <xdr:cNvSpPr txBox="1"/>
      </xdr:nvSpPr>
      <xdr:spPr>
        <a:xfrm>
          <a:off x="6672795" y="103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9446E75-5E24-4C09-BF4B-C1F09FF37E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5716BFC-3316-4C81-BBD1-6826F0F9CE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4C9E54A-633C-4A20-9704-B62833182D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230A89B-B1E0-4733-BC15-055920202A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4CC3825-94A8-41E4-BF7E-485E3C2B6F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8E2D100-832E-404B-B99C-00D01904AC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C672E49-195E-40CD-9B94-F276FB9939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5E989F2-50B2-49FE-87B7-0015022293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07B4655-2E4E-4984-B826-B1AA66AD666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9FD15BA-E8A1-43BA-A2E4-08C09E4B78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395B9C9-F729-4647-B3C6-F158602E77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9F22F5C-2CA7-4328-9767-066002CBF13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B5920FB-684D-4C04-B022-6EBE17D6A01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B4FD05B-D521-48C0-BCB8-43BCB47BF48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9B4A107-39D6-4C59-8583-B5C3714D786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4EFB2F9D-181E-4AEC-ABE6-E078D4BC7FB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A333D902-C620-401C-874D-66F44C381EA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3CD83DA-A6DA-4B2E-82AA-7FD6CC18BE5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D024FD3-7109-4312-AC04-83B1A041AA9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05F78D4-8FB5-48EC-8C9B-12B9D51D2D1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417F1A0-A70E-48BA-BF8A-6385A75A64B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5AB02FD-0242-42E4-A8A8-D5479DC907C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FEB002B9-DC40-4FC0-9175-EA8AE433A1D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C4652E4-1D69-4ACD-A4BE-E93F6F062D7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4B28CAA-9AAE-45E0-A5E8-5F3A9A65A0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78426ACE-F84F-4F93-882D-B320C15023BF}"/>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7BAF2AE0-4CA6-43BF-A93C-13975A84952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47F58EC6-0EEB-4050-8E84-A9F2AE94B96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6B6B92AE-9334-4D96-ACDF-D335E3958792}"/>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F58E7D78-E025-4B36-9554-D61ACE00BE4E}"/>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1AE6223-C19F-435F-A8B3-9E6F63FECF77}"/>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767BAAD8-F622-4B71-85E2-F5917DC4A922}"/>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441C5690-4065-4E0C-AF9B-E7D76B176C93}"/>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BB4927B6-9CDB-40D1-AE1C-8984F954E443}"/>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EC986571-FDF4-484F-B650-9E1E6C0E346E}"/>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D97721AC-B04D-4DFF-B164-644E008866F8}"/>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CDCBCB-0635-447D-B147-3B1945616D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20BB10-3E29-4B20-93EA-66D7BE9A0A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A8DBA83-09EE-491C-BE3A-200BB0D185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928A2D3-99F0-4DE8-BD3C-50ADDC39D4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980956-F6B4-4EF8-9C0C-98B86FE0C2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3" name="楕円 302">
          <a:extLst>
            <a:ext uri="{FF2B5EF4-FFF2-40B4-BE49-F238E27FC236}">
              <a16:creationId xmlns:a16="http://schemas.microsoft.com/office/drawing/2014/main" id="{6CFD9AEF-54D0-4C55-849D-FB495D24699B}"/>
            </a:ext>
          </a:extLst>
        </xdr:cNvPr>
        <xdr:cNvSpPr/>
      </xdr:nvSpPr>
      <xdr:spPr>
        <a:xfrm>
          <a:off x="4584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731A6EF-44F4-4D41-B299-4D40478E6AE2}"/>
            </a:ext>
          </a:extLst>
        </xdr:cNvPr>
        <xdr:cNvSpPr txBox="1"/>
      </xdr:nvSpPr>
      <xdr:spPr>
        <a:xfrm>
          <a:off x="4673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137523</xdr:rowOff>
    </xdr:from>
    <xdr:to>
      <xdr:col>20</xdr:col>
      <xdr:colOff>38100</xdr:colOff>
      <xdr:row>84</xdr:row>
      <xdr:rowOff>67673</xdr:rowOff>
    </xdr:to>
    <xdr:sp macro="" textlink="">
      <xdr:nvSpPr>
        <xdr:cNvPr id="305" name="楕円 304">
          <a:extLst>
            <a:ext uri="{FF2B5EF4-FFF2-40B4-BE49-F238E27FC236}">
              <a16:creationId xmlns:a16="http://schemas.microsoft.com/office/drawing/2014/main" id="{AC413CFC-7910-4CF3-A5C2-B49871A9166E}"/>
            </a:ext>
          </a:extLst>
        </xdr:cNvPr>
        <xdr:cNvSpPr/>
      </xdr:nvSpPr>
      <xdr:spPr>
        <a:xfrm>
          <a:off x="3746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16873</xdr:rowOff>
    </xdr:to>
    <xdr:cxnSp macro="">
      <xdr:nvCxnSpPr>
        <xdr:cNvPr id="306" name="直線コネクタ 305">
          <a:extLst>
            <a:ext uri="{FF2B5EF4-FFF2-40B4-BE49-F238E27FC236}">
              <a16:creationId xmlns:a16="http://schemas.microsoft.com/office/drawing/2014/main" id="{CD3E661F-C7CB-4B38-92DA-99DE25A1BF76}"/>
            </a:ext>
          </a:extLst>
        </xdr:cNvPr>
        <xdr:cNvCxnSpPr/>
      </xdr:nvCxnSpPr>
      <xdr:spPr>
        <a:xfrm flipV="1">
          <a:off x="3797300" y="1441703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7" name="楕円 306">
          <a:extLst>
            <a:ext uri="{FF2B5EF4-FFF2-40B4-BE49-F238E27FC236}">
              <a16:creationId xmlns:a16="http://schemas.microsoft.com/office/drawing/2014/main" id="{F6A27939-F41C-43FA-988C-D3D5B743D99A}"/>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16873</xdr:rowOff>
    </xdr:to>
    <xdr:cxnSp macro="">
      <xdr:nvCxnSpPr>
        <xdr:cNvPr id="308" name="直線コネクタ 307">
          <a:extLst>
            <a:ext uri="{FF2B5EF4-FFF2-40B4-BE49-F238E27FC236}">
              <a16:creationId xmlns:a16="http://schemas.microsoft.com/office/drawing/2014/main" id="{6FB296ED-6A19-4143-8DF3-A4A99BE0BC16}"/>
            </a:ext>
          </a:extLst>
        </xdr:cNvPr>
        <xdr:cNvCxnSpPr/>
      </xdr:nvCxnSpPr>
      <xdr:spPr>
        <a:xfrm>
          <a:off x="2908300" y="144170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122827</xdr:rowOff>
    </xdr:from>
    <xdr:to>
      <xdr:col>10</xdr:col>
      <xdr:colOff>165100</xdr:colOff>
      <xdr:row>84</xdr:row>
      <xdr:rowOff>52977</xdr:rowOff>
    </xdr:to>
    <xdr:sp macro="" textlink="">
      <xdr:nvSpPr>
        <xdr:cNvPr id="309" name="楕円 308">
          <a:extLst>
            <a:ext uri="{FF2B5EF4-FFF2-40B4-BE49-F238E27FC236}">
              <a16:creationId xmlns:a16="http://schemas.microsoft.com/office/drawing/2014/main" id="{FB719BE1-6A4C-4611-9D8B-C5A383B980E6}"/>
            </a:ext>
          </a:extLst>
        </xdr:cNvPr>
        <xdr:cNvSpPr/>
      </xdr:nvSpPr>
      <xdr:spPr>
        <a:xfrm>
          <a:off x="1968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2177</xdr:rowOff>
    </xdr:from>
    <xdr:to>
      <xdr:col>15</xdr:col>
      <xdr:colOff>50800</xdr:colOff>
      <xdr:row>84</xdr:row>
      <xdr:rowOff>15239</xdr:rowOff>
    </xdr:to>
    <xdr:cxnSp macro="">
      <xdr:nvCxnSpPr>
        <xdr:cNvPr id="310" name="直線コネクタ 309">
          <a:extLst>
            <a:ext uri="{FF2B5EF4-FFF2-40B4-BE49-F238E27FC236}">
              <a16:creationId xmlns:a16="http://schemas.microsoft.com/office/drawing/2014/main" id="{FE98EA8C-DFDB-46FA-9513-4E1109F882E4}"/>
            </a:ext>
          </a:extLst>
        </xdr:cNvPr>
        <xdr:cNvCxnSpPr/>
      </xdr:nvCxnSpPr>
      <xdr:spPr>
        <a:xfrm>
          <a:off x="2019300" y="144039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122827</xdr:rowOff>
    </xdr:from>
    <xdr:to>
      <xdr:col>6</xdr:col>
      <xdr:colOff>38100</xdr:colOff>
      <xdr:row>84</xdr:row>
      <xdr:rowOff>52977</xdr:rowOff>
    </xdr:to>
    <xdr:sp macro="" textlink="">
      <xdr:nvSpPr>
        <xdr:cNvPr id="311" name="楕円 310">
          <a:extLst>
            <a:ext uri="{FF2B5EF4-FFF2-40B4-BE49-F238E27FC236}">
              <a16:creationId xmlns:a16="http://schemas.microsoft.com/office/drawing/2014/main" id="{98079EF1-1F68-4D75-8DA6-03F73B164F15}"/>
            </a:ext>
          </a:extLst>
        </xdr:cNvPr>
        <xdr:cNvSpPr/>
      </xdr:nvSpPr>
      <xdr:spPr>
        <a:xfrm>
          <a:off x="1079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2177</xdr:rowOff>
    </xdr:from>
    <xdr:to>
      <xdr:col>10</xdr:col>
      <xdr:colOff>114300</xdr:colOff>
      <xdr:row>84</xdr:row>
      <xdr:rowOff>2177</xdr:rowOff>
    </xdr:to>
    <xdr:cxnSp macro="">
      <xdr:nvCxnSpPr>
        <xdr:cNvPr id="312" name="直線コネクタ 311">
          <a:extLst>
            <a:ext uri="{FF2B5EF4-FFF2-40B4-BE49-F238E27FC236}">
              <a16:creationId xmlns:a16="http://schemas.microsoft.com/office/drawing/2014/main" id="{CFA89D26-9BB9-41D1-9E50-1D443D3D4439}"/>
            </a:ext>
          </a:extLst>
        </xdr:cNvPr>
        <xdr:cNvCxnSpPr/>
      </xdr:nvCxnSpPr>
      <xdr:spPr>
        <a:xfrm>
          <a:off x="1130300" y="1440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89D4E2CD-926E-430F-903F-6A14106C412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941E33BE-E28A-4F71-83EF-C00B79130ADF}"/>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7C7AD0BD-FDF2-4E5D-BAD7-9EAFD1464F41}"/>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6EEDF3BE-7A13-4AE5-B166-AC32C3DCFC31}"/>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58800</xdr:rowOff>
    </xdr:from>
    <xdr:ext cx="405111" cy="259045"/>
    <xdr:sp macro="" textlink="">
      <xdr:nvSpPr>
        <xdr:cNvPr id="317" name="n_1mainValue【公営住宅】&#10;有形固定資産減価償却率">
          <a:extLst>
            <a:ext uri="{FF2B5EF4-FFF2-40B4-BE49-F238E27FC236}">
              <a16:creationId xmlns:a16="http://schemas.microsoft.com/office/drawing/2014/main" id="{49F9A161-2625-4FB0-B581-5452A276333D}"/>
            </a:ext>
          </a:extLst>
        </xdr:cNvPr>
        <xdr:cNvSpPr txBox="1"/>
      </xdr:nvSpPr>
      <xdr:spPr>
        <a:xfrm>
          <a:off x="35820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8" name="n_2mainValue【公営住宅】&#10;有形固定資産減価償却率">
          <a:extLst>
            <a:ext uri="{FF2B5EF4-FFF2-40B4-BE49-F238E27FC236}">
              <a16:creationId xmlns:a16="http://schemas.microsoft.com/office/drawing/2014/main" id="{BB9192F8-D27F-4A9D-86AA-319AE62B4868}"/>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44104</xdr:rowOff>
    </xdr:from>
    <xdr:ext cx="405111" cy="259045"/>
    <xdr:sp macro="" textlink="">
      <xdr:nvSpPr>
        <xdr:cNvPr id="319" name="n_3mainValue【公営住宅】&#10;有形固定資産減価償却率">
          <a:extLst>
            <a:ext uri="{FF2B5EF4-FFF2-40B4-BE49-F238E27FC236}">
              <a16:creationId xmlns:a16="http://schemas.microsoft.com/office/drawing/2014/main" id="{3BCC86C8-165C-49AF-9EAE-96F456C49DF5}"/>
            </a:ext>
          </a:extLst>
        </xdr:cNvPr>
        <xdr:cNvSpPr txBox="1"/>
      </xdr:nvSpPr>
      <xdr:spPr>
        <a:xfrm>
          <a:off x="1816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44104</xdr:rowOff>
    </xdr:from>
    <xdr:ext cx="405111" cy="259045"/>
    <xdr:sp macro="" textlink="">
      <xdr:nvSpPr>
        <xdr:cNvPr id="320" name="n_4mainValue【公営住宅】&#10;有形固定資産減価償却率">
          <a:extLst>
            <a:ext uri="{FF2B5EF4-FFF2-40B4-BE49-F238E27FC236}">
              <a16:creationId xmlns:a16="http://schemas.microsoft.com/office/drawing/2014/main" id="{D87094D8-B1BA-413F-8CE9-A1112F437468}"/>
            </a:ext>
          </a:extLst>
        </xdr:cNvPr>
        <xdr:cNvSpPr txBox="1"/>
      </xdr:nvSpPr>
      <xdr:spPr>
        <a:xfrm>
          <a:off x="927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085688B-97C2-4948-A8C4-2E9D7DFD63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3747A60-89DA-438C-B7A4-87A8E41ACB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8CFF647-A1EB-40B2-AC94-84C076FEAC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09E56E9-4AFC-4657-ADC4-ABC2D7B7D0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96B3F5D-D6F7-4D48-8D24-2A2F2E30D1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7ABBA89-343C-4CE2-A88A-D4CFC93634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D048027-05D2-4906-A1B9-97AEF51725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173E0F2-9522-441B-9AD8-82DC75CEC2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1ABCB43-C05E-48AD-A9A3-57E4DA885A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9C92D08-D54E-40AE-B26E-764CA6CA80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EC7A5F9F-B297-4E12-A0EE-0ED27B595C3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962316DD-6FDA-47C5-8016-1FE5B5B912E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56EC924-F13F-424D-86C8-18F5959BC01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4853601C-AE70-4227-BEE1-153DB5477DE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2CBE2C4-017F-4F83-A69D-53B7AC279E5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E3FC31B-CBDA-409E-A63D-83CCAFA628D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6BED8B45-A2B0-4DFC-AD4D-EDDA6A7CB92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EC672FBC-A50A-4C64-A6E6-365C1689793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725B5FA-6584-42D1-A465-1AB3C0299EE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7BE46A3-3D50-4C16-AF25-3443F5602FE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528C065-2E1E-43BF-ABFC-1681C3E0DE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642BA57D-80B5-4172-8BF2-630D818A179E}"/>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224E8FFD-69FC-4C43-B7BA-DBEECD5FD4FC}"/>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B8354C4-C8F6-4C3C-9B0A-8AA9D8DC97B7}"/>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7AE20B0E-2658-4D39-85F0-C94130734B8D}"/>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73172410-5CAF-444C-947E-BCB22C5F6D5A}"/>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CCEC1C51-897F-44EC-B3A5-6A842D88FF4B}"/>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3B711ABF-12C5-4CFE-AEC6-A2029D1AFF9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3D950739-C299-4DFA-BA7F-FC01F02184E2}"/>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3325CDC2-03AF-43D6-A267-5E85F9466456}"/>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71DC8399-9F14-40B0-A25A-87B5ED611D9C}"/>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955E41EC-36CB-44B7-8B6D-E2BE02BD0BF9}"/>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9101A6A-3936-4CC6-A7D4-1DACEF67C71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27F0E1A-DB15-46F4-B398-D9BC187C8F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918F2ED-36BC-40BD-9A16-67C8A69C87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64FC44-9985-40DF-B564-BA79B26968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923A2C1-5F78-49C4-B8B1-F4CED06FBE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17475</xdr:rowOff>
    </xdr:from>
    <xdr:to>
      <xdr:col>55</xdr:col>
      <xdr:colOff>50800</xdr:colOff>
      <xdr:row>78</xdr:row>
      <xdr:rowOff>119075</xdr:rowOff>
    </xdr:to>
    <xdr:sp macro="" textlink="">
      <xdr:nvSpPr>
        <xdr:cNvPr id="358" name="楕円 357">
          <a:extLst>
            <a:ext uri="{FF2B5EF4-FFF2-40B4-BE49-F238E27FC236}">
              <a16:creationId xmlns:a16="http://schemas.microsoft.com/office/drawing/2014/main" id="{F100F7FC-1D84-449C-9ADD-116E4F311163}"/>
            </a:ext>
          </a:extLst>
        </xdr:cNvPr>
        <xdr:cNvSpPr/>
      </xdr:nvSpPr>
      <xdr:spPr>
        <a:xfrm>
          <a:off x="10426700" y="133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141952</xdr:rowOff>
    </xdr:from>
    <xdr:ext cx="469744" cy="259045"/>
    <xdr:sp macro="" textlink="">
      <xdr:nvSpPr>
        <xdr:cNvPr id="359" name="【公営住宅】&#10;一人当たり面積該当値テキスト">
          <a:extLst>
            <a:ext uri="{FF2B5EF4-FFF2-40B4-BE49-F238E27FC236}">
              <a16:creationId xmlns:a16="http://schemas.microsoft.com/office/drawing/2014/main" id="{96B9B940-0B33-42DE-B5E7-C59C9C838040}"/>
            </a:ext>
          </a:extLst>
        </xdr:cNvPr>
        <xdr:cNvSpPr txBox="1"/>
      </xdr:nvSpPr>
      <xdr:spPr>
        <a:xfrm>
          <a:off x="10515600" y="1334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54280</xdr:rowOff>
    </xdr:from>
    <xdr:to>
      <xdr:col>50</xdr:col>
      <xdr:colOff>165100</xdr:colOff>
      <xdr:row>78</xdr:row>
      <xdr:rowOff>155880</xdr:rowOff>
    </xdr:to>
    <xdr:sp macro="" textlink="">
      <xdr:nvSpPr>
        <xdr:cNvPr id="360" name="楕円 359">
          <a:extLst>
            <a:ext uri="{FF2B5EF4-FFF2-40B4-BE49-F238E27FC236}">
              <a16:creationId xmlns:a16="http://schemas.microsoft.com/office/drawing/2014/main" id="{5E05E5F1-741B-486F-A9C3-9AC69127BEB9}"/>
            </a:ext>
          </a:extLst>
        </xdr:cNvPr>
        <xdr:cNvSpPr/>
      </xdr:nvSpPr>
      <xdr:spPr>
        <a:xfrm>
          <a:off x="9588500" y="134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68275</xdr:rowOff>
    </xdr:from>
    <xdr:to>
      <xdr:col>55</xdr:col>
      <xdr:colOff>0</xdr:colOff>
      <xdr:row>78</xdr:row>
      <xdr:rowOff>105080</xdr:rowOff>
    </xdr:to>
    <xdr:cxnSp macro="">
      <xdr:nvCxnSpPr>
        <xdr:cNvPr id="361" name="直線コネクタ 360">
          <a:extLst>
            <a:ext uri="{FF2B5EF4-FFF2-40B4-BE49-F238E27FC236}">
              <a16:creationId xmlns:a16="http://schemas.microsoft.com/office/drawing/2014/main" id="{120EFEE9-1AA9-4AD8-86B3-AA0D77084EF6}"/>
            </a:ext>
          </a:extLst>
        </xdr:cNvPr>
        <xdr:cNvCxnSpPr/>
      </xdr:nvCxnSpPr>
      <xdr:spPr>
        <a:xfrm flipV="1">
          <a:off x="9639300" y="13441375"/>
          <a:ext cx="8382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77369</xdr:rowOff>
    </xdr:from>
    <xdr:to>
      <xdr:col>46</xdr:col>
      <xdr:colOff>38100</xdr:colOff>
      <xdr:row>79</xdr:row>
      <xdr:rowOff>7519</xdr:rowOff>
    </xdr:to>
    <xdr:sp macro="" textlink="">
      <xdr:nvSpPr>
        <xdr:cNvPr id="362" name="楕円 361">
          <a:extLst>
            <a:ext uri="{FF2B5EF4-FFF2-40B4-BE49-F238E27FC236}">
              <a16:creationId xmlns:a16="http://schemas.microsoft.com/office/drawing/2014/main" id="{A72B4690-E71D-464D-A304-C2D50AC62E41}"/>
            </a:ext>
          </a:extLst>
        </xdr:cNvPr>
        <xdr:cNvSpPr/>
      </xdr:nvSpPr>
      <xdr:spPr>
        <a:xfrm>
          <a:off x="8699500" y="134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105080</xdr:rowOff>
    </xdr:from>
    <xdr:to>
      <xdr:col>50</xdr:col>
      <xdr:colOff>114300</xdr:colOff>
      <xdr:row>78</xdr:row>
      <xdr:rowOff>128169</xdr:rowOff>
    </xdr:to>
    <xdr:cxnSp macro="">
      <xdr:nvCxnSpPr>
        <xdr:cNvPr id="363" name="直線コネクタ 362">
          <a:extLst>
            <a:ext uri="{FF2B5EF4-FFF2-40B4-BE49-F238E27FC236}">
              <a16:creationId xmlns:a16="http://schemas.microsoft.com/office/drawing/2014/main" id="{43960EBC-B2CA-45D5-94D2-676CC1B2C4E1}"/>
            </a:ext>
          </a:extLst>
        </xdr:cNvPr>
        <xdr:cNvCxnSpPr/>
      </xdr:nvCxnSpPr>
      <xdr:spPr>
        <a:xfrm flipV="1">
          <a:off x="8750300" y="13478180"/>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103657</xdr:rowOff>
    </xdr:from>
    <xdr:to>
      <xdr:col>41</xdr:col>
      <xdr:colOff>101600</xdr:colOff>
      <xdr:row>79</xdr:row>
      <xdr:rowOff>33807</xdr:rowOff>
    </xdr:to>
    <xdr:sp macro="" textlink="">
      <xdr:nvSpPr>
        <xdr:cNvPr id="364" name="楕円 363">
          <a:extLst>
            <a:ext uri="{FF2B5EF4-FFF2-40B4-BE49-F238E27FC236}">
              <a16:creationId xmlns:a16="http://schemas.microsoft.com/office/drawing/2014/main" id="{ABC1F0B1-C908-4E76-8CA0-093FB68B92FA}"/>
            </a:ext>
          </a:extLst>
        </xdr:cNvPr>
        <xdr:cNvSpPr/>
      </xdr:nvSpPr>
      <xdr:spPr>
        <a:xfrm>
          <a:off x="7810500" y="134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128169</xdr:rowOff>
    </xdr:from>
    <xdr:to>
      <xdr:col>45</xdr:col>
      <xdr:colOff>177800</xdr:colOff>
      <xdr:row>78</xdr:row>
      <xdr:rowOff>154457</xdr:rowOff>
    </xdr:to>
    <xdr:cxnSp macro="">
      <xdr:nvCxnSpPr>
        <xdr:cNvPr id="365" name="直線コネクタ 364">
          <a:extLst>
            <a:ext uri="{FF2B5EF4-FFF2-40B4-BE49-F238E27FC236}">
              <a16:creationId xmlns:a16="http://schemas.microsoft.com/office/drawing/2014/main" id="{8F714DAA-A9A1-4B3D-9834-3EDBDD154D86}"/>
            </a:ext>
          </a:extLst>
        </xdr:cNvPr>
        <xdr:cNvCxnSpPr/>
      </xdr:nvCxnSpPr>
      <xdr:spPr>
        <a:xfrm flipV="1">
          <a:off x="7861300" y="13501269"/>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118059</xdr:rowOff>
    </xdr:from>
    <xdr:to>
      <xdr:col>36</xdr:col>
      <xdr:colOff>165100</xdr:colOff>
      <xdr:row>79</xdr:row>
      <xdr:rowOff>48209</xdr:rowOff>
    </xdr:to>
    <xdr:sp macro="" textlink="">
      <xdr:nvSpPr>
        <xdr:cNvPr id="366" name="楕円 365">
          <a:extLst>
            <a:ext uri="{FF2B5EF4-FFF2-40B4-BE49-F238E27FC236}">
              <a16:creationId xmlns:a16="http://schemas.microsoft.com/office/drawing/2014/main" id="{DAFD4B5B-088E-4E0A-8EC5-8875A2213F41}"/>
            </a:ext>
          </a:extLst>
        </xdr:cNvPr>
        <xdr:cNvSpPr/>
      </xdr:nvSpPr>
      <xdr:spPr>
        <a:xfrm>
          <a:off x="6921500" y="134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154457</xdr:rowOff>
    </xdr:from>
    <xdr:to>
      <xdr:col>41</xdr:col>
      <xdr:colOff>50800</xdr:colOff>
      <xdr:row>78</xdr:row>
      <xdr:rowOff>168859</xdr:rowOff>
    </xdr:to>
    <xdr:cxnSp macro="">
      <xdr:nvCxnSpPr>
        <xdr:cNvPr id="367" name="直線コネクタ 366">
          <a:extLst>
            <a:ext uri="{FF2B5EF4-FFF2-40B4-BE49-F238E27FC236}">
              <a16:creationId xmlns:a16="http://schemas.microsoft.com/office/drawing/2014/main" id="{B9DCC6F1-6379-4123-A243-8414BE785CD2}"/>
            </a:ext>
          </a:extLst>
        </xdr:cNvPr>
        <xdr:cNvCxnSpPr/>
      </xdr:nvCxnSpPr>
      <xdr:spPr>
        <a:xfrm flipV="1">
          <a:off x="6972300" y="1352755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D80789EA-5C95-4675-870E-C6459C606217}"/>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46DC2565-D058-4D73-A702-0450C7DAFADF}"/>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4BE58AED-F287-45D9-92B8-C6732BB48DBB}"/>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1AC4BAF3-4F2F-4CA2-9C0C-9EDEED12CACE}"/>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957</xdr:rowOff>
    </xdr:from>
    <xdr:ext cx="469744" cy="259045"/>
    <xdr:sp macro="" textlink="">
      <xdr:nvSpPr>
        <xdr:cNvPr id="372" name="n_1mainValue【公営住宅】&#10;一人当たり面積">
          <a:extLst>
            <a:ext uri="{FF2B5EF4-FFF2-40B4-BE49-F238E27FC236}">
              <a16:creationId xmlns:a16="http://schemas.microsoft.com/office/drawing/2014/main" id="{03E1B07A-76CD-4BF0-8BCF-F630CC0FBFE9}"/>
            </a:ext>
          </a:extLst>
        </xdr:cNvPr>
        <xdr:cNvSpPr txBox="1"/>
      </xdr:nvSpPr>
      <xdr:spPr>
        <a:xfrm>
          <a:off x="9391727" y="132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24046</xdr:rowOff>
    </xdr:from>
    <xdr:ext cx="469744" cy="259045"/>
    <xdr:sp macro="" textlink="">
      <xdr:nvSpPr>
        <xdr:cNvPr id="373" name="n_2mainValue【公営住宅】&#10;一人当たり面積">
          <a:extLst>
            <a:ext uri="{FF2B5EF4-FFF2-40B4-BE49-F238E27FC236}">
              <a16:creationId xmlns:a16="http://schemas.microsoft.com/office/drawing/2014/main" id="{33CA361D-C28C-4D89-8FC1-F47F2BB948DF}"/>
            </a:ext>
          </a:extLst>
        </xdr:cNvPr>
        <xdr:cNvSpPr txBox="1"/>
      </xdr:nvSpPr>
      <xdr:spPr>
        <a:xfrm>
          <a:off x="8515427" y="1322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50334</xdr:rowOff>
    </xdr:from>
    <xdr:ext cx="469744" cy="259045"/>
    <xdr:sp macro="" textlink="">
      <xdr:nvSpPr>
        <xdr:cNvPr id="374" name="n_3mainValue【公営住宅】&#10;一人当たり面積">
          <a:extLst>
            <a:ext uri="{FF2B5EF4-FFF2-40B4-BE49-F238E27FC236}">
              <a16:creationId xmlns:a16="http://schemas.microsoft.com/office/drawing/2014/main" id="{901A2CD5-C5F9-4F13-AF29-FA5380EC11FD}"/>
            </a:ext>
          </a:extLst>
        </xdr:cNvPr>
        <xdr:cNvSpPr txBox="1"/>
      </xdr:nvSpPr>
      <xdr:spPr>
        <a:xfrm>
          <a:off x="7626427" y="1325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64736</xdr:rowOff>
    </xdr:from>
    <xdr:ext cx="469744" cy="259045"/>
    <xdr:sp macro="" textlink="">
      <xdr:nvSpPr>
        <xdr:cNvPr id="375" name="n_4mainValue【公営住宅】&#10;一人当たり面積">
          <a:extLst>
            <a:ext uri="{FF2B5EF4-FFF2-40B4-BE49-F238E27FC236}">
              <a16:creationId xmlns:a16="http://schemas.microsoft.com/office/drawing/2014/main" id="{2C09FF21-A207-467C-8C9D-216F12F6266C}"/>
            </a:ext>
          </a:extLst>
        </xdr:cNvPr>
        <xdr:cNvSpPr txBox="1"/>
      </xdr:nvSpPr>
      <xdr:spPr>
        <a:xfrm>
          <a:off x="6737427" y="1326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224336A-D7F3-4F40-A416-6C4E08B9A4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5E19F02-DE82-40B6-BF28-63C87E6017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B90485A-A96E-41DC-A5BD-9FD69894E4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528832A-3565-464E-BC76-1EF22F6CB2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77D9199-9AE0-40B6-A823-4EDF80A42F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9EFB27A-5C0C-4EA5-8BB3-F0BF5C5723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430A041-47F6-423B-8F64-7EBB80AFB2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BC1C342-D944-4D63-B65D-F07600F9CEA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3BB87F7D-D5DF-4800-B6C3-DCD97770F3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E7C35D09-9BB8-48F3-A66D-4FD30F338E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F673180D-C881-49F8-B1FA-22CE351E52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4C14D32-6CC9-4398-9C1B-5B5A7E4D87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F2B7CB2-BA67-421A-83E9-08562AE718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60444DCF-D9BA-4DF8-BBBA-2290CCD866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5007CE10-8836-499B-87EA-5C179699A0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D06A279A-CEE3-4AC6-8429-F713F624E61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1FC4A94-D007-4850-8AC1-80AA4DBFAC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DA494E88-9FA3-4187-BEBB-E8EC0DC547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1DBF694-A287-42BC-B5DD-BF7098EE0C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722C80E-CF07-47AC-A402-F6665E255A4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A6962C6E-10D7-4244-9267-E205FE4A79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7009CC3-4F13-4ED5-9C2C-0A6CFEAD71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F3C1875-F2D9-44D4-A652-D59369E940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4B40F7E-16D4-4094-ADD8-29281495D0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F99B74E3-D209-4779-B185-2F85E6A5E7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3CAF8D9-90F3-47E0-96B6-5457FC2BAE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1F640DC9-DB29-4209-8B24-BF0C5459A4C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F5EF89E5-81F7-4431-BE65-382F575A6AA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15E207C0-E3D7-40EE-9550-CCF1E28DF53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C34CA4DB-4290-4CAE-8F43-5929DE8CFD2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5A871A1A-05F3-47BB-9D82-7935A3A321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B8F99E68-2E3B-4F92-96AA-D6C168CB161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65F90F23-307D-42B1-9B90-D2964CFDC7C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EA07E176-506D-4430-A7B3-76BD4CEAEDD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469424FA-5D0D-4ADE-9860-693A5D794FC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64A58571-316D-4BA1-943D-B9BE62C8273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D2E29C2-CAE8-4671-8E2D-C12E825626A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40740628-D8AC-4196-A7EF-C225B28F816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12B6338C-CE01-4B6B-86C5-8F726887735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AA9344F6-3C0C-4E7C-BFDD-20ECC52D17C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71816AFB-C62C-40AD-8517-4891CB0B1A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E2CD05F0-5579-4CB2-A733-7E425CF64D68}"/>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25952A67-BB92-4C29-8CA8-E6747E475D0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584AF1F4-5693-4459-B569-9C163D21CE8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BEA3B3B4-0492-45FB-ADF9-35F410CC4F2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585512CF-81F8-4C2A-A684-858B1B269FCD}"/>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67EE89FD-1388-4D6C-B429-2EF768040979}"/>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755F816A-23A7-4056-86C8-646973559427}"/>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716064C3-53FA-4AD6-A253-D037F8BB767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374649C5-BD73-4B13-AB1D-5D49CC749735}"/>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4631B9E7-C1F1-43FE-B227-0D55DEEE172E}"/>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1826AB8E-18D3-48CA-ABA1-3B07634958A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6848485-79F7-465C-845B-B1CB7C679B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EA8C03C-914A-4206-BF39-20829049A5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FD9E93C-AD77-48FE-B01D-46F616530F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4E8B9D2-C403-4213-A144-768E6525D6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B9E6AAA-0FF8-4922-A9DA-DC8563D105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49893</xdr:rowOff>
    </xdr:from>
    <xdr:to>
      <xdr:col>76</xdr:col>
      <xdr:colOff>165100</xdr:colOff>
      <xdr:row>35</xdr:row>
      <xdr:rowOff>151493</xdr:rowOff>
    </xdr:to>
    <xdr:sp macro="" textlink="">
      <xdr:nvSpPr>
        <xdr:cNvPr id="433" name="楕円 432">
          <a:extLst>
            <a:ext uri="{FF2B5EF4-FFF2-40B4-BE49-F238E27FC236}">
              <a16:creationId xmlns:a16="http://schemas.microsoft.com/office/drawing/2014/main" id="{53DE878A-689C-4923-BD8F-4816027D15DA}"/>
            </a:ext>
          </a:extLst>
        </xdr:cNvPr>
        <xdr:cNvSpPr/>
      </xdr:nvSpPr>
      <xdr:spPr>
        <a:xfrm>
          <a:off x="14541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434" name="楕円 433">
          <a:extLst>
            <a:ext uri="{FF2B5EF4-FFF2-40B4-BE49-F238E27FC236}">
              <a16:creationId xmlns:a16="http://schemas.microsoft.com/office/drawing/2014/main" id="{0FC4FF28-D8FB-4AF3-806E-34E6E1233C97}"/>
            </a:ext>
          </a:extLst>
        </xdr:cNvPr>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35</xdr:row>
      <xdr:rowOff>100693</xdr:rowOff>
    </xdr:to>
    <xdr:cxnSp macro="">
      <xdr:nvCxnSpPr>
        <xdr:cNvPr id="435" name="直線コネクタ 434">
          <a:extLst>
            <a:ext uri="{FF2B5EF4-FFF2-40B4-BE49-F238E27FC236}">
              <a16:creationId xmlns:a16="http://schemas.microsoft.com/office/drawing/2014/main" id="{E051DEF6-99DE-4F40-86E2-F323CC616A9F}"/>
            </a:ext>
          </a:extLst>
        </xdr:cNvPr>
        <xdr:cNvCxnSpPr/>
      </xdr:nvCxnSpPr>
      <xdr:spPr>
        <a:xfrm>
          <a:off x="13703300" y="60524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35197</xdr:rowOff>
    </xdr:from>
    <xdr:to>
      <xdr:col>67</xdr:col>
      <xdr:colOff>101600</xdr:colOff>
      <xdr:row>39</xdr:row>
      <xdr:rowOff>136797</xdr:rowOff>
    </xdr:to>
    <xdr:sp macro="" textlink="">
      <xdr:nvSpPr>
        <xdr:cNvPr id="436" name="楕円 435">
          <a:extLst>
            <a:ext uri="{FF2B5EF4-FFF2-40B4-BE49-F238E27FC236}">
              <a16:creationId xmlns:a16="http://schemas.microsoft.com/office/drawing/2014/main" id="{660170C7-98AC-4639-9BD1-8C80554441A9}"/>
            </a:ext>
          </a:extLst>
        </xdr:cNvPr>
        <xdr:cNvSpPr/>
      </xdr:nvSpPr>
      <xdr:spPr>
        <a:xfrm>
          <a:off x="12763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51707</xdr:rowOff>
    </xdr:from>
    <xdr:to>
      <xdr:col>71</xdr:col>
      <xdr:colOff>177800</xdr:colOff>
      <xdr:row>39</xdr:row>
      <xdr:rowOff>85997</xdr:rowOff>
    </xdr:to>
    <xdr:cxnSp macro="">
      <xdr:nvCxnSpPr>
        <xdr:cNvPr id="437" name="直線コネクタ 436">
          <a:extLst>
            <a:ext uri="{FF2B5EF4-FFF2-40B4-BE49-F238E27FC236}">
              <a16:creationId xmlns:a16="http://schemas.microsoft.com/office/drawing/2014/main" id="{5D7B2DF3-D756-47F9-A65E-D5C430936D54}"/>
            </a:ext>
          </a:extLst>
        </xdr:cNvPr>
        <xdr:cNvCxnSpPr/>
      </xdr:nvCxnSpPr>
      <xdr:spPr>
        <a:xfrm flipV="1">
          <a:off x="12814300" y="6052457"/>
          <a:ext cx="8890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E814A18B-4A33-4E62-A546-8300C58EB64C}"/>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1E2B2A1C-5C3A-4004-ACA1-82B3EB5A895F}"/>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289EDE5B-0EC4-4C0D-B6DE-3FACAF79AC39}"/>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B222340D-5D0A-4D81-A070-B428E5953F5C}"/>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168020</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E954CB92-46E1-4890-97B0-1A2250CD7AAB}"/>
            </a:ext>
          </a:extLst>
        </xdr:cNvPr>
        <xdr:cNvSpPr txBox="1"/>
      </xdr:nvSpPr>
      <xdr:spPr>
        <a:xfrm>
          <a:off x="14389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DB35D84A-6BD1-4A08-903B-B36B426480DF}"/>
            </a:ext>
          </a:extLst>
        </xdr:cNvPr>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127924</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4FE3515F-B337-4569-9DB8-8868E7C26985}"/>
            </a:ext>
          </a:extLst>
        </xdr:cNvPr>
        <xdr:cNvSpPr txBox="1"/>
      </xdr:nvSpPr>
      <xdr:spPr>
        <a:xfrm>
          <a:off x="12611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7DBF72CD-2259-4881-AA24-C5CF9B48F3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67E3123-9345-4062-99D3-CFF0868493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3A16AA8D-4196-46FB-8065-1B16B9D760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E591C029-D0A0-43F9-B5FB-C770FA047E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C094E65B-B639-4C5D-9A62-0B715C3D84E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CBCF7651-A13C-4E97-950F-1E248A6134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BD00DECB-07A6-44CA-8184-49EDC92298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79DB6C2D-FF10-483E-B1EC-4F94D632E67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77D0EABD-ACDD-4D3E-BA56-AA91DD1C7D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6404D097-0267-48AA-BCB0-58519639B2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E7A931A3-F75D-40D1-B87D-B9C37F34D91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B8CBB271-01C3-483E-B173-FDED67ECC63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84E6864B-0E7B-4744-A0C5-04E03744149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58EF0D59-CA5F-400D-8F43-F32834DCD29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B888E053-F21F-4153-A4AC-52425284E9B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13C6979D-BEBF-471D-8789-62EC25C4736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9501BB51-82E1-4EEA-9F5A-FED86F30818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E10549F5-09E6-4224-BE6B-F7B2D116705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9D55E257-6905-4265-8F37-7B2C1B9B751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DADF8E0-92A5-489B-B045-05FF481AD6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6D1484A2-29D6-45F7-BEDF-998580A17F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66" name="直線コネクタ 465">
          <a:extLst>
            <a:ext uri="{FF2B5EF4-FFF2-40B4-BE49-F238E27FC236}">
              <a16:creationId xmlns:a16="http://schemas.microsoft.com/office/drawing/2014/main" id="{7C9A7DFB-0556-4477-AC66-D1E57E749574}"/>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6CA49704-ACCC-4535-A174-9450B208105F}"/>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68" name="直線コネクタ 467">
          <a:extLst>
            <a:ext uri="{FF2B5EF4-FFF2-40B4-BE49-F238E27FC236}">
              <a16:creationId xmlns:a16="http://schemas.microsoft.com/office/drawing/2014/main" id="{95D90A4E-34A4-4074-8736-5950579E3CA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60A74C18-0EDA-48BC-829C-28A22776684A}"/>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0" name="直線コネクタ 469">
          <a:extLst>
            <a:ext uri="{FF2B5EF4-FFF2-40B4-BE49-F238E27FC236}">
              <a16:creationId xmlns:a16="http://schemas.microsoft.com/office/drawing/2014/main" id="{AD00D868-A0AB-4197-A083-71561E53E9BD}"/>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34521694-099D-4638-8757-8AB55124586D}"/>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2" name="フローチャート: 判断 471">
          <a:extLst>
            <a:ext uri="{FF2B5EF4-FFF2-40B4-BE49-F238E27FC236}">
              <a16:creationId xmlns:a16="http://schemas.microsoft.com/office/drawing/2014/main" id="{73C011F4-3437-48E4-B20F-3CD9A01AA5D6}"/>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3" name="フローチャート: 判断 472">
          <a:extLst>
            <a:ext uri="{FF2B5EF4-FFF2-40B4-BE49-F238E27FC236}">
              <a16:creationId xmlns:a16="http://schemas.microsoft.com/office/drawing/2014/main" id="{5D160F11-B769-417F-A43D-2132FCE3C083}"/>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74" name="フローチャート: 判断 473">
          <a:extLst>
            <a:ext uri="{FF2B5EF4-FFF2-40B4-BE49-F238E27FC236}">
              <a16:creationId xmlns:a16="http://schemas.microsoft.com/office/drawing/2014/main" id="{B802F014-7FB9-491E-8862-5F2FFBFE69EB}"/>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75" name="フローチャート: 判断 474">
          <a:extLst>
            <a:ext uri="{FF2B5EF4-FFF2-40B4-BE49-F238E27FC236}">
              <a16:creationId xmlns:a16="http://schemas.microsoft.com/office/drawing/2014/main" id="{8047C274-9236-435B-A4AE-FD8408F7FF2B}"/>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6" name="フローチャート: 判断 475">
          <a:extLst>
            <a:ext uri="{FF2B5EF4-FFF2-40B4-BE49-F238E27FC236}">
              <a16:creationId xmlns:a16="http://schemas.microsoft.com/office/drawing/2014/main" id="{1B73F406-0EDC-4388-B3EF-F2C1DF9E25E1}"/>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419624E2-43F2-45C0-B526-7F746AD5789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5CE462A9-F77B-4DAA-8DFA-048577B97B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8BCD4AB-C476-4662-9EEC-95634160C53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FDEDC55-B51D-4620-83F7-BBDF01A791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AA20993-A61C-42D7-9159-665BA89B3F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16256</xdr:rowOff>
    </xdr:from>
    <xdr:to>
      <xdr:col>107</xdr:col>
      <xdr:colOff>101600</xdr:colOff>
      <xdr:row>41</xdr:row>
      <xdr:rowOff>117856</xdr:rowOff>
    </xdr:to>
    <xdr:sp macro="" textlink="">
      <xdr:nvSpPr>
        <xdr:cNvPr id="482" name="楕円 481">
          <a:extLst>
            <a:ext uri="{FF2B5EF4-FFF2-40B4-BE49-F238E27FC236}">
              <a16:creationId xmlns:a16="http://schemas.microsoft.com/office/drawing/2014/main" id="{E51C21A6-175A-4BFE-A436-14335E777FC4}"/>
            </a:ext>
          </a:extLst>
        </xdr:cNvPr>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18542</xdr:rowOff>
    </xdr:from>
    <xdr:to>
      <xdr:col>102</xdr:col>
      <xdr:colOff>165100</xdr:colOff>
      <xdr:row>41</xdr:row>
      <xdr:rowOff>120142</xdr:rowOff>
    </xdr:to>
    <xdr:sp macro="" textlink="">
      <xdr:nvSpPr>
        <xdr:cNvPr id="483" name="楕円 482">
          <a:extLst>
            <a:ext uri="{FF2B5EF4-FFF2-40B4-BE49-F238E27FC236}">
              <a16:creationId xmlns:a16="http://schemas.microsoft.com/office/drawing/2014/main" id="{5200B752-416F-4631-9718-1DBD50443FB7}"/>
            </a:ext>
          </a:extLst>
        </xdr:cNvPr>
        <xdr:cNvSpPr/>
      </xdr:nvSpPr>
      <xdr:spPr>
        <a:xfrm>
          <a:off x="19494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67056</xdr:rowOff>
    </xdr:from>
    <xdr:to>
      <xdr:col>107</xdr:col>
      <xdr:colOff>50800</xdr:colOff>
      <xdr:row>41</xdr:row>
      <xdr:rowOff>69342</xdr:rowOff>
    </xdr:to>
    <xdr:cxnSp macro="">
      <xdr:nvCxnSpPr>
        <xdr:cNvPr id="484" name="直線コネクタ 483">
          <a:extLst>
            <a:ext uri="{FF2B5EF4-FFF2-40B4-BE49-F238E27FC236}">
              <a16:creationId xmlns:a16="http://schemas.microsoft.com/office/drawing/2014/main" id="{99AE5CF5-8964-4AA0-A6DE-59E8EF028D02}"/>
            </a:ext>
          </a:extLst>
        </xdr:cNvPr>
        <xdr:cNvCxnSpPr/>
      </xdr:nvCxnSpPr>
      <xdr:spPr>
        <a:xfrm flipV="1">
          <a:off x="19545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105410</xdr:rowOff>
    </xdr:from>
    <xdr:to>
      <xdr:col>98</xdr:col>
      <xdr:colOff>38100</xdr:colOff>
      <xdr:row>41</xdr:row>
      <xdr:rowOff>35560</xdr:rowOff>
    </xdr:to>
    <xdr:sp macro="" textlink="">
      <xdr:nvSpPr>
        <xdr:cNvPr id="485" name="楕円 484">
          <a:extLst>
            <a:ext uri="{FF2B5EF4-FFF2-40B4-BE49-F238E27FC236}">
              <a16:creationId xmlns:a16="http://schemas.microsoft.com/office/drawing/2014/main" id="{9F6BE0C6-32C0-4BB2-8350-9D6D74276AE0}"/>
            </a:ext>
          </a:extLst>
        </xdr:cNvPr>
        <xdr:cNvSpPr/>
      </xdr:nvSpPr>
      <xdr:spPr>
        <a:xfrm>
          <a:off x="18605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156210</xdr:rowOff>
    </xdr:from>
    <xdr:to>
      <xdr:col>102</xdr:col>
      <xdr:colOff>114300</xdr:colOff>
      <xdr:row>41</xdr:row>
      <xdr:rowOff>69342</xdr:rowOff>
    </xdr:to>
    <xdr:cxnSp macro="">
      <xdr:nvCxnSpPr>
        <xdr:cNvPr id="486" name="直線コネクタ 485">
          <a:extLst>
            <a:ext uri="{FF2B5EF4-FFF2-40B4-BE49-F238E27FC236}">
              <a16:creationId xmlns:a16="http://schemas.microsoft.com/office/drawing/2014/main" id="{E2BCFC86-3E0F-4A0D-8F83-B349C327D04D}"/>
            </a:ext>
          </a:extLst>
        </xdr:cNvPr>
        <xdr:cNvCxnSpPr/>
      </xdr:nvCxnSpPr>
      <xdr:spPr>
        <a:xfrm>
          <a:off x="18656300" y="701421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87" name="n_1aveValue【認定こども園・幼稚園・保育所】&#10;一人当たり面積">
          <a:extLst>
            <a:ext uri="{FF2B5EF4-FFF2-40B4-BE49-F238E27FC236}">
              <a16:creationId xmlns:a16="http://schemas.microsoft.com/office/drawing/2014/main" id="{B31C3A42-E982-4DC0-8717-83E159B7CF95}"/>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88" name="n_2aveValue【認定こども園・幼稚園・保育所】&#10;一人当たり面積">
          <a:extLst>
            <a:ext uri="{FF2B5EF4-FFF2-40B4-BE49-F238E27FC236}">
              <a16:creationId xmlns:a16="http://schemas.microsoft.com/office/drawing/2014/main" id="{1B61D6F8-087C-413B-BE24-C37FD4735934}"/>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89" name="n_3aveValue【認定こども園・幼稚園・保育所】&#10;一人当たり面積">
          <a:extLst>
            <a:ext uri="{FF2B5EF4-FFF2-40B4-BE49-F238E27FC236}">
              <a16:creationId xmlns:a16="http://schemas.microsoft.com/office/drawing/2014/main" id="{BEC89425-ADB1-414B-8EAF-E450E76AC5E6}"/>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0" name="n_4aveValue【認定こども園・幼稚園・保育所】&#10;一人当たり面積">
          <a:extLst>
            <a:ext uri="{FF2B5EF4-FFF2-40B4-BE49-F238E27FC236}">
              <a16:creationId xmlns:a16="http://schemas.microsoft.com/office/drawing/2014/main" id="{FE5AFB25-13F2-4DB4-AD39-31C46E4B28B9}"/>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491" name="n_2mainValue【認定こども園・幼稚園・保育所】&#10;一人当たり面積">
          <a:extLst>
            <a:ext uri="{FF2B5EF4-FFF2-40B4-BE49-F238E27FC236}">
              <a16:creationId xmlns:a16="http://schemas.microsoft.com/office/drawing/2014/main" id="{F103FF87-1375-4FD4-8643-4DB14C3897EF}"/>
            </a:ext>
          </a:extLst>
        </xdr:cNvPr>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111269</xdr:rowOff>
    </xdr:from>
    <xdr:ext cx="469744" cy="259045"/>
    <xdr:sp macro="" textlink="">
      <xdr:nvSpPr>
        <xdr:cNvPr id="492" name="n_3mainValue【認定こども園・幼稚園・保育所】&#10;一人当たり面積">
          <a:extLst>
            <a:ext uri="{FF2B5EF4-FFF2-40B4-BE49-F238E27FC236}">
              <a16:creationId xmlns:a16="http://schemas.microsoft.com/office/drawing/2014/main" id="{DF13DEA7-0657-42E5-95FB-C266DEB78BAE}"/>
            </a:ext>
          </a:extLst>
        </xdr:cNvPr>
        <xdr:cNvSpPr txBox="1"/>
      </xdr:nvSpPr>
      <xdr:spPr>
        <a:xfrm>
          <a:off x="19310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26687</xdr:rowOff>
    </xdr:from>
    <xdr:ext cx="469744" cy="259045"/>
    <xdr:sp macro="" textlink="">
      <xdr:nvSpPr>
        <xdr:cNvPr id="493" name="n_4mainValue【認定こども園・幼稚園・保育所】&#10;一人当たり面積">
          <a:extLst>
            <a:ext uri="{FF2B5EF4-FFF2-40B4-BE49-F238E27FC236}">
              <a16:creationId xmlns:a16="http://schemas.microsoft.com/office/drawing/2014/main" id="{A0997F3A-94EE-4F7A-B151-02D5F5D21D98}"/>
            </a:ext>
          </a:extLst>
        </xdr:cNvPr>
        <xdr:cNvSpPr txBox="1"/>
      </xdr:nvSpPr>
      <xdr:spPr>
        <a:xfrm>
          <a:off x="18421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id="{6694ED06-2BBA-4B78-B376-9DBCD2B267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id="{C3E31FE0-06FF-4716-A49B-D722A3E26F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id="{8B53E3DD-F7DD-47BC-A54D-1044AF1172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id="{22DA8678-BBC5-4DFE-B7EA-8F21070D9C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id="{ACBA8B5C-DD01-4F01-8ABC-C9E16F9C91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id="{9B961F7D-B7C6-488D-B82B-B1DD56C29D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id="{E2636AF0-D1BF-49CE-B163-513D69F846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id="{D9C8111F-C65B-4915-8461-F693A2E6029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a:extLst>
            <a:ext uri="{FF2B5EF4-FFF2-40B4-BE49-F238E27FC236}">
              <a16:creationId xmlns:a16="http://schemas.microsoft.com/office/drawing/2014/main" id="{D918EB5A-8C0F-4484-B58B-1717905E85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a:extLst>
            <a:ext uri="{FF2B5EF4-FFF2-40B4-BE49-F238E27FC236}">
              <a16:creationId xmlns:a16="http://schemas.microsoft.com/office/drawing/2014/main" id="{02B69299-70A6-49AF-B690-CDAE7956CD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a:extLst>
            <a:ext uri="{FF2B5EF4-FFF2-40B4-BE49-F238E27FC236}">
              <a16:creationId xmlns:a16="http://schemas.microsoft.com/office/drawing/2014/main" id="{529203BB-67D3-4016-B82E-F46C57BFD2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5" name="直線コネクタ 504">
          <a:extLst>
            <a:ext uri="{FF2B5EF4-FFF2-40B4-BE49-F238E27FC236}">
              <a16:creationId xmlns:a16="http://schemas.microsoft.com/office/drawing/2014/main" id="{3752C73E-259F-4880-B8E5-EF9702FFC57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6" name="テキスト ボックス 505">
          <a:extLst>
            <a:ext uri="{FF2B5EF4-FFF2-40B4-BE49-F238E27FC236}">
              <a16:creationId xmlns:a16="http://schemas.microsoft.com/office/drawing/2014/main" id="{840BD3A7-E569-42A6-A6D8-6B4C6CC11DF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7" name="直線コネクタ 506">
          <a:extLst>
            <a:ext uri="{FF2B5EF4-FFF2-40B4-BE49-F238E27FC236}">
              <a16:creationId xmlns:a16="http://schemas.microsoft.com/office/drawing/2014/main" id="{FCEC192A-A4C3-42E0-9571-BC9E797F5D8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8" name="テキスト ボックス 507">
          <a:extLst>
            <a:ext uri="{FF2B5EF4-FFF2-40B4-BE49-F238E27FC236}">
              <a16:creationId xmlns:a16="http://schemas.microsoft.com/office/drawing/2014/main" id="{5EEC6E1C-E28F-4D79-9308-F26EBD8FD06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9" name="直線コネクタ 508">
          <a:extLst>
            <a:ext uri="{FF2B5EF4-FFF2-40B4-BE49-F238E27FC236}">
              <a16:creationId xmlns:a16="http://schemas.microsoft.com/office/drawing/2014/main" id="{26650FE0-6513-430A-AC3D-96E66EEE553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0" name="テキスト ボックス 509">
          <a:extLst>
            <a:ext uri="{FF2B5EF4-FFF2-40B4-BE49-F238E27FC236}">
              <a16:creationId xmlns:a16="http://schemas.microsoft.com/office/drawing/2014/main" id="{AF412EF3-EC88-4217-9938-36B3327FA74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1" name="直線コネクタ 510">
          <a:extLst>
            <a:ext uri="{FF2B5EF4-FFF2-40B4-BE49-F238E27FC236}">
              <a16:creationId xmlns:a16="http://schemas.microsoft.com/office/drawing/2014/main" id="{E8F29C1B-75B1-420E-AF0C-FCDA6C6DED0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2" name="テキスト ボックス 511">
          <a:extLst>
            <a:ext uri="{FF2B5EF4-FFF2-40B4-BE49-F238E27FC236}">
              <a16:creationId xmlns:a16="http://schemas.microsoft.com/office/drawing/2014/main" id="{E6954EC6-0FBD-46C0-ADFA-2C72F1C4261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a:extLst>
            <a:ext uri="{FF2B5EF4-FFF2-40B4-BE49-F238E27FC236}">
              <a16:creationId xmlns:a16="http://schemas.microsoft.com/office/drawing/2014/main" id="{4261FEA9-5D12-41A9-A5B9-392C094008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4" name="テキスト ボックス 513">
          <a:extLst>
            <a:ext uri="{FF2B5EF4-FFF2-40B4-BE49-F238E27FC236}">
              <a16:creationId xmlns:a16="http://schemas.microsoft.com/office/drawing/2014/main" id="{AD85CE88-BE13-42A1-8376-0EDEAE92B42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学校施設】&#10;有形固定資産減価償却率グラフ枠">
          <a:extLst>
            <a:ext uri="{FF2B5EF4-FFF2-40B4-BE49-F238E27FC236}">
              <a16:creationId xmlns:a16="http://schemas.microsoft.com/office/drawing/2014/main" id="{86A9AA32-7150-4AAB-94F2-F48D5F26CD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16" name="直線コネクタ 515">
          <a:extLst>
            <a:ext uri="{FF2B5EF4-FFF2-40B4-BE49-F238E27FC236}">
              <a16:creationId xmlns:a16="http://schemas.microsoft.com/office/drawing/2014/main" id="{6698CFE0-E5DA-4F89-A616-FD3C05AB76EC}"/>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17" name="【学校施設】&#10;有形固定資産減価償却率最小値テキスト">
          <a:extLst>
            <a:ext uri="{FF2B5EF4-FFF2-40B4-BE49-F238E27FC236}">
              <a16:creationId xmlns:a16="http://schemas.microsoft.com/office/drawing/2014/main" id="{7FF4F55A-9E20-41CE-9904-20A1AB443702}"/>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18" name="直線コネクタ 517">
          <a:extLst>
            <a:ext uri="{FF2B5EF4-FFF2-40B4-BE49-F238E27FC236}">
              <a16:creationId xmlns:a16="http://schemas.microsoft.com/office/drawing/2014/main" id="{A59725AA-AD2E-4E70-9EBE-5D55999E5913}"/>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19" name="【学校施設】&#10;有形固定資産減価償却率最大値テキスト">
          <a:extLst>
            <a:ext uri="{FF2B5EF4-FFF2-40B4-BE49-F238E27FC236}">
              <a16:creationId xmlns:a16="http://schemas.microsoft.com/office/drawing/2014/main" id="{E10AB4A9-69F6-4BCE-BD56-24A7731B723F}"/>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20" name="直線コネクタ 519">
          <a:extLst>
            <a:ext uri="{FF2B5EF4-FFF2-40B4-BE49-F238E27FC236}">
              <a16:creationId xmlns:a16="http://schemas.microsoft.com/office/drawing/2014/main" id="{E14F73C6-D1F7-4176-AA92-FAE23229C5E7}"/>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21" name="【学校施設】&#10;有形固定資産減価償却率平均値テキスト">
          <a:extLst>
            <a:ext uri="{FF2B5EF4-FFF2-40B4-BE49-F238E27FC236}">
              <a16:creationId xmlns:a16="http://schemas.microsoft.com/office/drawing/2014/main" id="{09EA9A66-F990-40FE-9CCA-2587DF377907}"/>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22" name="フローチャート: 判断 521">
          <a:extLst>
            <a:ext uri="{FF2B5EF4-FFF2-40B4-BE49-F238E27FC236}">
              <a16:creationId xmlns:a16="http://schemas.microsoft.com/office/drawing/2014/main" id="{A9004136-F9EB-46FC-BD63-83E6E32EC42B}"/>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23" name="フローチャート: 判断 522">
          <a:extLst>
            <a:ext uri="{FF2B5EF4-FFF2-40B4-BE49-F238E27FC236}">
              <a16:creationId xmlns:a16="http://schemas.microsoft.com/office/drawing/2014/main" id="{3AFE2619-0197-4FF9-A4CC-7F14C90E09D3}"/>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24" name="フローチャート: 判断 523">
          <a:extLst>
            <a:ext uri="{FF2B5EF4-FFF2-40B4-BE49-F238E27FC236}">
              <a16:creationId xmlns:a16="http://schemas.microsoft.com/office/drawing/2014/main" id="{5B27BB65-69AF-4DFD-8888-1EDC8DE0E335}"/>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25" name="フローチャート: 判断 524">
          <a:extLst>
            <a:ext uri="{FF2B5EF4-FFF2-40B4-BE49-F238E27FC236}">
              <a16:creationId xmlns:a16="http://schemas.microsoft.com/office/drawing/2014/main" id="{177244C4-59BE-4344-AC6C-3BF6177A09E9}"/>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26" name="フローチャート: 判断 525">
          <a:extLst>
            <a:ext uri="{FF2B5EF4-FFF2-40B4-BE49-F238E27FC236}">
              <a16:creationId xmlns:a16="http://schemas.microsoft.com/office/drawing/2014/main" id="{406010AE-77FD-4B54-9777-546EB0005E6F}"/>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7B7B7A1-6A58-4D1A-B613-E6B348481F9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EF76ABC6-2FBA-4756-99EC-E928693E68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F5C8AABD-467D-4F31-97B6-D8E44EB125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747744E9-8F2D-42E9-B76C-DE618B50EC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5E37AD6C-D661-424E-B9F4-78181B68AD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42926</xdr:rowOff>
    </xdr:from>
    <xdr:to>
      <xdr:col>85</xdr:col>
      <xdr:colOff>177800</xdr:colOff>
      <xdr:row>56</xdr:row>
      <xdr:rowOff>144526</xdr:rowOff>
    </xdr:to>
    <xdr:sp macro="" textlink="">
      <xdr:nvSpPr>
        <xdr:cNvPr id="532" name="楕円 531">
          <a:extLst>
            <a:ext uri="{FF2B5EF4-FFF2-40B4-BE49-F238E27FC236}">
              <a16:creationId xmlns:a16="http://schemas.microsoft.com/office/drawing/2014/main" id="{24D683D7-F2B3-480D-A7A1-E80FEFBA4280}"/>
            </a:ext>
          </a:extLst>
        </xdr:cNvPr>
        <xdr:cNvSpPr/>
      </xdr:nvSpPr>
      <xdr:spPr>
        <a:xfrm>
          <a:off x="16268700" y="96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65803</xdr:rowOff>
    </xdr:from>
    <xdr:ext cx="405111" cy="259045"/>
    <xdr:sp macro="" textlink="">
      <xdr:nvSpPr>
        <xdr:cNvPr id="533" name="【学校施設】&#10;有形固定資産減価償却率該当値テキスト">
          <a:extLst>
            <a:ext uri="{FF2B5EF4-FFF2-40B4-BE49-F238E27FC236}">
              <a16:creationId xmlns:a16="http://schemas.microsoft.com/office/drawing/2014/main" id="{E3558630-F023-4CE1-B60E-EDA1B53240F4}"/>
            </a:ext>
          </a:extLst>
        </xdr:cNvPr>
        <xdr:cNvSpPr txBox="1"/>
      </xdr:nvSpPr>
      <xdr:spPr>
        <a:xfrm>
          <a:off x="16357600" y="949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159512</xdr:rowOff>
    </xdr:from>
    <xdr:to>
      <xdr:col>81</xdr:col>
      <xdr:colOff>101600</xdr:colOff>
      <xdr:row>56</xdr:row>
      <xdr:rowOff>89662</xdr:rowOff>
    </xdr:to>
    <xdr:sp macro="" textlink="">
      <xdr:nvSpPr>
        <xdr:cNvPr id="534" name="楕円 533">
          <a:extLst>
            <a:ext uri="{FF2B5EF4-FFF2-40B4-BE49-F238E27FC236}">
              <a16:creationId xmlns:a16="http://schemas.microsoft.com/office/drawing/2014/main" id="{227F728A-8BF6-4FD5-9F4B-CD510E821D78}"/>
            </a:ext>
          </a:extLst>
        </xdr:cNvPr>
        <xdr:cNvSpPr/>
      </xdr:nvSpPr>
      <xdr:spPr>
        <a:xfrm>
          <a:off x="15430500" y="95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38862</xdr:rowOff>
    </xdr:from>
    <xdr:to>
      <xdr:col>85</xdr:col>
      <xdr:colOff>127000</xdr:colOff>
      <xdr:row>56</xdr:row>
      <xdr:rowOff>93726</xdr:rowOff>
    </xdr:to>
    <xdr:cxnSp macro="">
      <xdr:nvCxnSpPr>
        <xdr:cNvPr id="535" name="直線コネクタ 534">
          <a:extLst>
            <a:ext uri="{FF2B5EF4-FFF2-40B4-BE49-F238E27FC236}">
              <a16:creationId xmlns:a16="http://schemas.microsoft.com/office/drawing/2014/main" id="{5B5D9941-EB90-49D9-836E-C90432D43A0E}"/>
            </a:ext>
          </a:extLst>
        </xdr:cNvPr>
        <xdr:cNvCxnSpPr/>
      </xdr:nvCxnSpPr>
      <xdr:spPr>
        <a:xfrm>
          <a:off x="15481300" y="964006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102362</xdr:rowOff>
    </xdr:from>
    <xdr:to>
      <xdr:col>76</xdr:col>
      <xdr:colOff>165100</xdr:colOff>
      <xdr:row>56</xdr:row>
      <xdr:rowOff>32512</xdr:rowOff>
    </xdr:to>
    <xdr:sp macro="" textlink="">
      <xdr:nvSpPr>
        <xdr:cNvPr id="536" name="楕円 535">
          <a:extLst>
            <a:ext uri="{FF2B5EF4-FFF2-40B4-BE49-F238E27FC236}">
              <a16:creationId xmlns:a16="http://schemas.microsoft.com/office/drawing/2014/main" id="{FAD54787-7E12-407C-A79A-D003FBA3338F}"/>
            </a:ext>
          </a:extLst>
        </xdr:cNvPr>
        <xdr:cNvSpPr/>
      </xdr:nvSpPr>
      <xdr:spPr>
        <a:xfrm>
          <a:off x="14541500" y="9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153162</xdr:rowOff>
    </xdr:from>
    <xdr:to>
      <xdr:col>81</xdr:col>
      <xdr:colOff>50800</xdr:colOff>
      <xdr:row>56</xdr:row>
      <xdr:rowOff>38862</xdr:rowOff>
    </xdr:to>
    <xdr:cxnSp macro="">
      <xdr:nvCxnSpPr>
        <xdr:cNvPr id="537" name="直線コネクタ 536">
          <a:extLst>
            <a:ext uri="{FF2B5EF4-FFF2-40B4-BE49-F238E27FC236}">
              <a16:creationId xmlns:a16="http://schemas.microsoft.com/office/drawing/2014/main" id="{BF95232F-4658-43EF-BB7D-B81068DC86B2}"/>
            </a:ext>
          </a:extLst>
        </xdr:cNvPr>
        <xdr:cNvCxnSpPr/>
      </xdr:nvCxnSpPr>
      <xdr:spPr>
        <a:xfrm>
          <a:off x="14592300" y="958291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47498</xdr:rowOff>
    </xdr:from>
    <xdr:to>
      <xdr:col>72</xdr:col>
      <xdr:colOff>38100</xdr:colOff>
      <xdr:row>55</xdr:row>
      <xdr:rowOff>149098</xdr:rowOff>
    </xdr:to>
    <xdr:sp macro="" textlink="">
      <xdr:nvSpPr>
        <xdr:cNvPr id="538" name="楕円 537">
          <a:extLst>
            <a:ext uri="{FF2B5EF4-FFF2-40B4-BE49-F238E27FC236}">
              <a16:creationId xmlns:a16="http://schemas.microsoft.com/office/drawing/2014/main" id="{CB2FFAE3-C536-4815-A43A-1E8537E039E0}"/>
            </a:ext>
          </a:extLst>
        </xdr:cNvPr>
        <xdr:cNvSpPr/>
      </xdr:nvSpPr>
      <xdr:spPr>
        <a:xfrm>
          <a:off x="13652500" y="94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98298</xdr:rowOff>
    </xdr:from>
    <xdr:to>
      <xdr:col>76</xdr:col>
      <xdr:colOff>114300</xdr:colOff>
      <xdr:row>55</xdr:row>
      <xdr:rowOff>153162</xdr:rowOff>
    </xdr:to>
    <xdr:cxnSp macro="">
      <xdr:nvCxnSpPr>
        <xdr:cNvPr id="539" name="直線コネクタ 538">
          <a:extLst>
            <a:ext uri="{FF2B5EF4-FFF2-40B4-BE49-F238E27FC236}">
              <a16:creationId xmlns:a16="http://schemas.microsoft.com/office/drawing/2014/main" id="{6F786F4C-E02C-43EE-8BCE-8C2FA932FBDF}"/>
            </a:ext>
          </a:extLst>
        </xdr:cNvPr>
        <xdr:cNvCxnSpPr/>
      </xdr:nvCxnSpPr>
      <xdr:spPr>
        <a:xfrm>
          <a:off x="13703300" y="9528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52070</xdr:rowOff>
    </xdr:from>
    <xdr:to>
      <xdr:col>67</xdr:col>
      <xdr:colOff>101600</xdr:colOff>
      <xdr:row>55</xdr:row>
      <xdr:rowOff>153670</xdr:rowOff>
    </xdr:to>
    <xdr:sp macro="" textlink="">
      <xdr:nvSpPr>
        <xdr:cNvPr id="540" name="楕円 539">
          <a:extLst>
            <a:ext uri="{FF2B5EF4-FFF2-40B4-BE49-F238E27FC236}">
              <a16:creationId xmlns:a16="http://schemas.microsoft.com/office/drawing/2014/main" id="{50992B56-7DFB-40F6-985A-CA1E5655DB03}"/>
            </a:ext>
          </a:extLst>
        </xdr:cNvPr>
        <xdr:cNvSpPr/>
      </xdr:nvSpPr>
      <xdr:spPr>
        <a:xfrm>
          <a:off x="12763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98298</xdr:rowOff>
    </xdr:from>
    <xdr:to>
      <xdr:col>71</xdr:col>
      <xdr:colOff>177800</xdr:colOff>
      <xdr:row>55</xdr:row>
      <xdr:rowOff>102870</xdr:rowOff>
    </xdr:to>
    <xdr:cxnSp macro="">
      <xdr:nvCxnSpPr>
        <xdr:cNvPr id="541" name="直線コネクタ 540">
          <a:extLst>
            <a:ext uri="{FF2B5EF4-FFF2-40B4-BE49-F238E27FC236}">
              <a16:creationId xmlns:a16="http://schemas.microsoft.com/office/drawing/2014/main" id="{12AB4542-DA09-4F98-92A1-92542FB4DFA9}"/>
            </a:ext>
          </a:extLst>
        </xdr:cNvPr>
        <xdr:cNvCxnSpPr/>
      </xdr:nvCxnSpPr>
      <xdr:spPr>
        <a:xfrm flipV="1">
          <a:off x="12814300" y="9528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42" name="n_1aveValue【学校施設】&#10;有形固定資産減価償却率">
          <a:extLst>
            <a:ext uri="{FF2B5EF4-FFF2-40B4-BE49-F238E27FC236}">
              <a16:creationId xmlns:a16="http://schemas.microsoft.com/office/drawing/2014/main" id="{2CA55CD8-1449-4612-93C9-5969C394762B}"/>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43" name="n_2aveValue【学校施設】&#10;有形固定資産減価償却率">
          <a:extLst>
            <a:ext uri="{FF2B5EF4-FFF2-40B4-BE49-F238E27FC236}">
              <a16:creationId xmlns:a16="http://schemas.microsoft.com/office/drawing/2014/main" id="{E5D0D508-F605-4B57-811F-69967DA7B70C}"/>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44" name="n_3aveValue【学校施設】&#10;有形固定資産減価償却率">
          <a:extLst>
            <a:ext uri="{FF2B5EF4-FFF2-40B4-BE49-F238E27FC236}">
              <a16:creationId xmlns:a16="http://schemas.microsoft.com/office/drawing/2014/main" id="{D54AD308-F8B1-46FC-B75B-86CD20D57DE5}"/>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45" name="n_4aveValue【学校施設】&#10;有形固定資産減価償却率">
          <a:extLst>
            <a:ext uri="{FF2B5EF4-FFF2-40B4-BE49-F238E27FC236}">
              <a16:creationId xmlns:a16="http://schemas.microsoft.com/office/drawing/2014/main" id="{DC07903B-432A-4172-8B78-DB4407723997}"/>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106189</xdr:rowOff>
    </xdr:from>
    <xdr:ext cx="405111" cy="259045"/>
    <xdr:sp macro="" textlink="">
      <xdr:nvSpPr>
        <xdr:cNvPr id="546" name="n_1mainValue【学校施設】&#10;有形固定資産減価償却率">
          <a:extLst>
            <a:ext uri="{FF2B5EF4-FFF2-40B4-BE49-F238E27FC236}">
              <a16:creationId xmlns:a16="http://schemas.microsoft.com/office/drawing/2014/main" id="{C69A7BB6-AC60-4CA2-B37A-6B3AA261192E}"/>
            </a:ext>
          </a:extLst>
        </xdr:cNvPr>
        <xdr:cNvSpPr txBox="1"/>
      </xdr:nvSpPr>
      <xdr:spPr>
        <a:xfrm>
          <a:off x="15266044" y="936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49039</xdr:rowOff>
    </xdr:from>
    <xdr:ext cx="405111" cy="259045"/>
    <xdr:sp macro="" textlink="">
      <xdr:nvSpPr>
        <xdr:cNvPr id="547" name="n_2mainValue【学校施設】&#10;有形固定資産減価償却率">
          <a:extLst>
            <a:ext uri="{FF2B5EF4-FFF2-40B4-BE49-F238E27FC236}">
              <a16:creationId xmlns:a16="http://schemas.microsoft.com/office/drawing/2014/main" id="{3A717666-AA9B-4885-B7E5-2A6907CD08A5}"/>
            </a:ext>
          </a:extLst>
        </xdr:cNvPr>
        <xdr:cNvSpPr txBox="1"/>
      </xdr:nvSpPr>
      <xdr:spPr>
        <a:xfrm>
          <a:off x="14389744" y="930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165625</xdr:rowOff>
    </xdr:from>
    <xdr:ext cx="405111" cy="259045"/>
    <xdr:sp macro="" textlink="">
      <xdr:nvSpPr>
        <xdr:cNvPr id="548" name="n_3mainValue【学校施設】&#10;有形固定資産減価償却率">
          <a:extLst>
            <a:ext uri="{FF2B5EF4-FFF2-40B4-BE49-F238E27FC236}">
              <a16:creationId xmlns:a16="http://schemas.microsoft.com/office/drawing/2014/main" id="{0AD97DA2-E90A-4707-9126-1B9686063A7D}"/>
            </a:ext>
          </a:extLst>
        </xdr:cNvPr>
        <xdr:cNvSpPr txBox="1"/>
      </xdr:nvSpPr>
      <xdr:spPr>
        <a:xfrm>
          <a:off x="13500744" y="925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170197</xdr:rowOff>
    </xdr:from>
    <xdr:ext cx="405111" cy="259045"/>
    <xdr:sp macro="" textlink="">
      <xdr:nvSpPr>
        <xdr:cNvPr id="549" name="n_4mainValue【学校施設】&#10;有形固定資産減価償却率">
          <a:extLst>
            <a:ext uri="{FF2B5EF4-FFF2-40B4-BE49-F238E27FC236}">
              <a16:creationId xmlns:a16="http://schemas.microsoft.com/office/drawing/2014/main" id="{0957EA69-4C78-48A2-A7F8-04EF1A800161}"/>
            </a:ext>
          </a:extLst>
        </xdr:cNvPr>
        <xdr:cNvSpPr txBox="1"/>
      </xdr:nvSpPr>
      <xdr:spPr>
        <a:xfrm>
          <a:off x="126117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a:extLst>
            <a:ext uri="{FF2B5EF4-FFF2-40B4-BE49-F238E27FC236}">
              <a16:creationId xmlns:a16="http://schemas.microsoft.com/office/drawing/2014/main" id="{C83405E9-9352-4931-8F01-C6EEEFAE8F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a:extLst>
            <a:ext uri="{FF2B5EF4-FFF2-40B4-BE49-F238E27FC236}">
              <a16:creationId xmlns:a16="http://schemas.microsoft.com/office/drawing/2014/main" id="{2AFA5A0F-C1C3-46C4-9533-61987C4C03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a:extLst>
            <a:ext uri="{FF2B5EF4-FFF2-40B4-BE49-F238E27FC236}">
              <a16:creationId xmlns:a16="http://schemas.microsoft.com/office/drawing/2014/main" id="{661EB00D-EE4D-4FE3-A619-10556B2BBD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a:extLst>
            <a:ext uri="{FF2B5EF4-FFF2-40B4-BE49-F238E27FC236}">
              <a16:creationId xmlns:a16="http://schemas.microsoft.com/office/drawing/2014/main" id="{CF34BFEA-6728-4B06-A161-DADAEB9E43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a:extLst>
            <a:ext uri="{FF2B5EF4-FFF2-40B4-BE49-F238E27FC236}">
              <a16:creationId xmlns:a16="http://schemas.microsoft.com/office/drawing/2014/main" id="{3E480518-9E4D-4EF8-90B3-0267D784FDE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a:extLst>
            <a:ext uri="{FF2B5EF4-FFF2-40B4-BE49-F238E27FC236}">
              <a16:creationId xmlns:a16="http://schemas.microsoft.com/office/drawing/2014/main" id="{38946768-40AE-46AE-8869-2A381DC461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a:extLst>
            <a:ext uri="{FF2B5EF4-FFF2-40B4-BE49-F238E27FC236}">
              <a16:creationId xmlns:a16="http://schemas.microsoft.com/office/drawing/2014/main" id="{704F7B0F-88A3-41A5-94F4-494C6008E0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a:extLst>
            <a:ext uri="{FF2B5EF4-FFF2-40B4-BE49-F238E27FC236}">
              <a16:creationId xmlns:a16="http://schemas.microsoft.com/office/drawing/2014/main" id="{D5BDADFB-62A3-4BD4-BB97-08FF423DD7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a:extLst>
            <a:ext uri="{FF2B5EF4-FFF2-40B4-BE49-F238E27FC236}">
              <a16:creationId xmlns:a16="http://schemas.microsoft.com/office/drawing/2014/main" id="{192D9985-1B6D-46E8-9318-05BA3E64E1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a:extLst>
            <a:ext uri="{FF2B5EF4-FFF2-40B4-BE49-F238E27FC236}">
              <a16:creationId xmlns:a16="http://schemas.microsoft.com/office/drawing/2014/main" id="{2309815D-301C-4707-BEB7-0F386D8C31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0" name="直線コネクタ 559">
          <a:extLst>
            <a:ext uri="{FF2B5EF4-FFF2-40B4-BE49-F238E27FC236}">
              <a16:creationId xmlns:a16="http://schemas.microsoft.com/office/drawing/2014/main" id="{6C826504-60BE-4011-93ED-D818A0BE0E4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1" name="テキスト ボックス 560">
          <a:extLst>
            <a:ext uri="{FF2B5EF4-FFF2-40B4-BE49-F238E27FC236}">
              <a16:creationId xmlns:a16="http://schemas.microsoft.com/office/drawing/2014/main" id="{37B3D180-5C81-46D7-9A1D-670E487984B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2" name="直線コネクタ 561">
          <a:extLst>
            <a:ext uri="{FF2B5EF4-FFF2-40B4-BE49-F238E27FC236}">
              <a16:creationId xmlns:a16="http://schemas.microsoft.com/office/drawing/2014/main" id="{E1080594-1302-4231-A350-A971C7AA33E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3" name="テキスト ボックス 562">
          <a:extLst>
            <a:ext uri="{FF2B5EF4-FFF2-40B4-BE49-F238E27FC236}">
              <a16:creationId xmlns:a16="http://schemas.microsoft.com/office/drawing/2014/main" id="{118E4F13-E349-49B2-9843-8302D5077FB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4" name="直線コネクタ 563">
          <a:extLst>
            <a:ext uri="{FF2B5EF4-FFF2-40B4-BE49-F238E27FC236}">
              <a16:creationId xmlns:a16="http://schemas.microsoft.com/office/drawing/2014/main" id="{0F537A0B-D98A-42C4-93CD-405443EDDFA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5" name="テキスト ボックス 564">
          <a:extLst>
            <a:ext uri="{FF2B5EF4-FFF2-40B4-BE49-F238E27FC236}">
              <a16:creationId xmlns:a16="http://schemas.microsoft.com/office/drawing/2014/main" id="{6D1A3EB1-7C56-451B-8E26-6EC405FB4EB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6" name="直線コネクタ 565">
          <a:extLst>
            <a:ext uri="{FF2B5EF4-FFF2-40B4-BE49-F238E27FC236}">
              <a16:creationId xmlns:a16="http://schemas.microsoft.com/office/drawing/2014/main" id="{A96EE893-8FE3-4511-ABB2-A8311CB6B4F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7" name="テキスト ボックス 566">
          <a:extLst>
            <a:ext uri="{FF2B5EF4-FFF2-40B4-BE49-F238E27FC236}">
              <a16:creationId xmlns:a16="http://schemas.microsoft.com/office/drawing/2014/main" id="{3C3EF262-BD17-4B8A-8FA5-1678C46ADA7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a:extLst>
            <a:ext uri="{FF2B5EF4-FFF2-40B4-BE49-F238E27FC236}">
              <a16:creationId xmlns:a16="http://schemas.microsoft.com/office/drawing/2014/main" id="{F3143EAF-4FA6-4EFD-9AD1-AB1571AFC5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a:extLst>
            <a:ext uri="{FF2B5EF4-FFF2-40B4-BE49-F238E27FC236}">
              <a16:creationId xmlns:a16="http://schemas.microsoft.com/office/drawing/2014/main" id="{BF853481-69B2-488C-88CF-6BE6464F62A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学校施設】&#10;一人当たり面積グラフ枠">
          <a:extLst>
            <a:ext uri="{FF2B5EF4-FFF2-40B4-BE49-F238E27FC236}">
              <a16:creationId xmlns:a16="http://schemas.microsoft.com/office/drawing/2014/main" id="{542D89E0-EE30-42AC-85B5-1D9AABE779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71" name="直線コネクタ 570">
          <a:extLst>
            <a:ext uri="{FF2B5EF4-FFF2-40B4-BE49-F238E27FC236}">
              <a16:creationId xmlns:a16="http://schemas.microsoft.com/office/drawing/2014/main" id="{C4E811AE-0EF9-417C-9BDB-F643E04D53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72" name="【学校施設】&#10;一人当たり面積最小値テキスト">
          <a:extLst>
            <a:ext uri="{FF2B5EF4-FFF2-40B4-BE49-F238E27FC236}">
              <a16:creationId xmlns:a16="http://schemas.microsoft.com/office/drawing/2014/main" id="{603C58E6-A1DA-4E6B-BBDE-27D8B3529171}"/>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73" name="直線コネクタ 572">
          <a:extLst>
            <a:ext uri="{FF2B5EF4-FFF2-40B4-BE49-F238E27FC236}">
              <a16:creationId xmlns:a16="http://schemas.microsoft.com/office/drawing/2014/main" id="{301C916F-783B-4156-9190-2F4976D29889}"/>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74" name="【学校施設】&#10;一人当たり面積最大値テキスト">
          <a:extLst>
            <a:ext uri="{FF2B5EF4-FFF2-40B4-BE49-F238E27FC236}">
              <a16:creationId xmlns:a16="http://schemas.microsoft.com/office/drawing/2014/main" id="{DEA4A05E-1083-46CC-BF2E-41B4C1F1BAB8}"/>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75" name="直線コネクタ 574">
          <a:extLst>
            <a:ext uri="{FF2B5EF4-FFF2-40B4-BE49-F238E27FC236}">
              <a16:creationId xmlns:a16="http://schemas.microsoft.com/office/drawing/2014/main" id="{BEBA5DE0-605B-44ED-9185-C490ABCFBBAD}"/>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76" name="【学校施設】&#10;一人当たり面積平均値テキスト">
          <a:extLst>
            <a:ext uri="{FF2B5EF4-FFF2-40B4-BE49-F238E27FC236}">
              <a16:creationId xmlns:a16="http://schemas.microsoft.com/office/drawing/2014/main" id="{F5209C01-9549-4325-A448-98559DD4AB06}"/>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77" name="フローチャート: 判断 576">
          <a:extLst>
            <a:ext uri="{FF2B5EF4-FFF2-40B4-BE49-F238E27FC236}">
              <a16:creationId xmlns:a16="http://schemas.microsoft.com/office/drawing/2014/main" id="{D84EA354-B605-4110-BDB8-ED3D3B2A47E2}"/>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78" name="フローチャート: 判断 577">
          <a:extLst>
            <a:ext uri="{FF2B5EF4-FFF2-40B4-BE49-F238E27FC236}">
              <a16:creationId xmlns:a16="http://schemas.microsoft.com/office/drawing/2014/main" id="{6C2E01D8-8E54-4E25-9729-DE527354092B}"/>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79" name="フローチャート: 判断 578">
          <a:extLst>
            <a:ext uri="{FF2B5EF4-FFF2-40B4-BE49-F238E27FC236}">
              <a16:creationId xmlns:a16="http://schemas.microsoft.com/office/drawing/2014/main" id="{23E58BA1-EBC2-4B82-BA25-E1B4BCCEDAA4}"/>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80" name="フローチャート: 判断 579">
          <a:extLst>
            <a:ext uri="{FF2B5EF4-FFF2-40B4-BE49-F238E27FC236}">
              <a16:creationId xmlns:a16="http://schemas.microsoft.com/office/drawing/2014/main" id="{F107F047-AD71-4FEB-9B5A-8620060FFAD3}"/>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81" name="フローチャート: 判断 580">
          <a:extLst>
            <a:ext uri="{FF2B5EF4-FFF2-40B4-BE49-F238E27FC236}">
              <a16:creationId xmlns:a16="http://schemas.microsoft.com/office/drawing/2014/main" id="{EE3D9963-E6CA-4588-B414-C04E0C73DC1B}"/>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A99D3268-85D6-4A1B-BC96-238BA9BAC4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C188CC7B-ED5E-40BC-8824-05AD352DF27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A19B9998-1D6C-4B9D-A4BB-B74294E021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9A5F2BB6-840A-4282-A11C-0618CD3783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B65B9E78-064A-4E0A-91A2-DE58957E93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18694</xdr:rowOff>
    </xdr:from>
    <xdr:to>
      <xdr:col>116</xdr:col>
      <xdr:colOff>114300</xdr:colOff>
      <xdr:row>56</xdr:row>
      <xdr:rowOff>120294</xdr:rowOff>
    </xdr:to>
    <xdr:sp macro="" textlink="">
      <xdr:nvSpPr>
        <xdr:cNvPr id="587" name="楕円 586">
          <a:extLst>
            <a:ext uri="{FF2B5EF4-FFF2-40B4-BE49-F238E27FC236}">
              <a16:creationId xmlns:a16="http://schemas.microsoft.com/office/drawing/2014/main" id="{752EBD80-2314-42A1-9BE1-E758A66126D0}"/>
            </a:ext>
          </a:extLst>
        </xdr:cNvPr>
        <xdr:cNvSpPr/>
      </xdr:nvSpPr>
      <xdr:spPr>
        <a:xfrm>
          <a:off x="22110700" y="96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115739</xdr:rowOff>
    </xdr:from>
    <xdr:ext cx="469744" cy="259045"/>
    <xdr:sp macro="" textlink="">
      <xdr:nvSpPr>
        <xdr:cNvPr id="588" name="【学校施設】&#10;一人当たり面積該当値テキスト">
          <a:extLst>
            <a:ext uri="{FF2B5EF4-FFF2-40B4-BE49-F238E27FC236}">
              <a16:creationId xmlns:a16="http://schemas.microsoft.com/office/drawing/2014/main" id="{21DE3252-223C-41E6-A6D2-04227167CB00}"/>
            </a:ext>
          </a:extLst>
        </xdr:cNvPr>
        <xdr:cNvSpPr txBox="1"/>
      </xdr:nvSpPr>
      <xdr:spPr>
        <a:xfrm>
          <a:off x="22199600" y="954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37897</xdr:rowOff>
    </xdr:from>
    <xdr:to>
      <xdr:col>112</xdr:col>
      <xdr:colOff>38100</xdr:colOff>
      <xdr:row>56</xdr:row>
      <xdr:rowOff>139497</xdr:rowOff>
    </xdr:to>
    <xdr:sp macro="" textlink="">
      <xdr:nvSpPr>
        <xdr:cNvPr id="589" name="楕円 588">
          <a:extLst>
            <a:ext uri="{FF2B5EF4-FFF2-40B4-BE49-F238E27FC236}">
              <a16:creationId xmlns:a16="http://schemas.microsoft.com/office/drawing/2014/main" id="{957E1386-30D0-4551-B792-8145FA1A7B3A}"/>
            </a:ext>
          </a:extLst>
        </xdr:cNvPr>
        <xdr:cNvSpPr/>
      </xdr:nvSpPr>
      <xdr:spPr>
        <a:xfrm>
          <a:off x="21272500" y="96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69494</xdr:rowOff>
    </xdr:from>
    <xdr:to>
      <xdr:col>116</xdr:col>
      <xdr:colOff>63500</xdr:colOff>
      <xdr:row>56</xdr:row>
      <xdr:rowOff>88697</xdr:rowOff>
    </xdr:to>
    <xdr:cxnSp macro="">
      <xdr:nvCxnSpPr>
        <xdr:cNvPr id="590" name="直線コネクタ 589">
          <a:extLst>
            <a:ext uri="{FF2B5EF4-FFF2-40B4-BE49-F238E27FC236}">
              <a16:creationId xmlns:a16="http://schemas.microsoft.com/office/drawing/2014/main" id="{F5BDC7F4-F777-432D-8E5F-D56127918B43}"/>
            </a:ext>
          </a:extLst>
        </xdr:cNvPr>
        <xdr:cNvCxnSpPr/>
      </xdr:nvCxnSpPr>
      <xdr:spPr>
        <a:xfrm flipV="1">
          <a:off x="21323300" y="9670694"/>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60299</xdr:rowOff>
    </xdr:from>
    <xdr:to>
      <xdr:col>107</xdr:col>
      <xdr:colOff>101600</xdr:colOff>
      <xdr:row>56</xdr:row>
      <xdr:rowOff>161899</xdr:rowOff>
    </xdr:to>
    <xdr:sp macro="" textlink="">
      <xdr:nvSpPr>
        <xdr:cNvPr id="591" name="楕円 590">
          <a:extLst>
            <a:ext uri="{FF2B5EF4-FFF2-40B4-BE49-F238E27FC236}">
              <a16:creationId xmlns:a16="http://schemas.microsoft.com/office/drawing/2014/main" id="{1E528288-C65D-4387-83E7-0323266D39F8}"/>
            </a:ext>
          </a:extLst>
        </xdr:cNvPr>
        <xdr:cNvSpPr/>
      </xdr:nvSpPr>
      <xdr:spPr>
        <a:xfrm>
          <a:off x="20383500" y="96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88697</xdr:rowOff>
    </xdr:from>
    <xdr:to>
      <xdr:col>111</xdr:col>
      <xdr:colOff>177800</xdr:colOff>
      <xdr:row>56</xdr:row>
      <xdr:rowOff>111099</xdr:rowOff>
    </xdr:to>
    <xdr:cxnSp macro="">
      <xdr:nvCxnSpPr>
        <xdr:cNvPr id="592" name="直線コネクタ 591">
          <a:extLst>
            <a:ext uri="{FF2B5EF4-FFF2-40B4-BE49-F238E27FC236}">
              <a16:creationId xmlns:a16="http://schemas.microsoft.com/office/drawing/2014/main" id="{B7ACFD6C-9513-41D0-9295-A4A35D0AA6BE}"/>
            </a:ext>
          </a:extLst>
        </xdr:cNvPr>
        <xdr:cNvCxnSpPr/>
      </xdr:nvCxnSpPr>
      <xdr:spPr>
        <a:xfrm flipV="1">
          <a:off x="20434300" y="9689897"/>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593" name="楕円 592">
          <a:extLst>
            <a:ext uri="{FF2B5EF4-FFF2-40B4-BE49-F238E27FC236}">
              <a16:creationId xmlns:a16="http://schemas.microsoft.com/office/drawing/2014/main" id="{E50B57E3-68FF-4EC7-B293-2E0FCFB2B4D0}"/>
            </a:ext>
          </a:extLst>
        </xdr:cNvPr>
        <xdr:cNvSpPr/>
      </xdr:nvSpPr>
      <xdr:spPr>
        <a:xfrm>
          <a:off x="19494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111099</xdr:rowOff>
    </xdr:from>
    <xdr:to>
      <xdr:col>107</xdr:col>
      <xdr:colOff>50800</xdr:colOff>
      <xdr:row>56</xdr:row>
      <xdr:rowOff>137160</xdr:rowOff>
    </xdr:to>
    <xdr:cxnSp macro="">
      <xdr:nvCxnSpPr>
        <xdr:cNvPr id="594" name="直線コネクタ 593">
          <a:extLst>
            <a:ext uri="{FF2B5EF4-FFF2-40B4-BE49-F238E27FC236}">
              <a16:creationId xmlns:a16="http://schemas.microsoft.com/office/drawing/2014/main" id="{D62AF7F7-4190-481A-B999-E5810E33BF26}"/>
            </a:ext>
          </a:extLst>
        </xdr:cNvPr>
        <xdr:cNvCxnSpPr/>
      </xdr:nvCxnSpPr>
      <xdr:spPr>
        <a:xfrm flipV="1">
          <a:off x="19545300" y="9712299"/>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142596</xdr:rowOff>
    </xdr:from>
    <xdr:to>
      <xdr:col>98</xdr:col>
      <xdr:colOff>38100</xdr:colOff>
      <xdr:row>57</xdr:row>
      <xdr:rowOff>72746</xdr:rowOff>
    </xdr:to>
    <xdr:sp macro="" textlink="">
      <xdr:nvSpPr>
        <xdr:cNvPr id="595" name="楕円 594">
          <a:extLst>
            <a:ext uri="{FF2B5EF4-FFF2-40B4-BE49-F238E27FC236}">
              <a16:creationId xmlns:a16="http://schemas.microsoft.com/office/drawing/2014/main" id="{8EF00C64-0DA4-4D1D-A1D7-3A565F57F5E7}"/>
            </a:ext>
          </a:extLst>
        </xdr:cNvPr>
        <xdr:cNvSpPr/>
      </xdr:nvSpPr>
      <xdr:spPr>
        <a:xfrm>
          <a:off x="18605500" y="97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137160</xdr:rowOff>
    </xdr:from>
    <xdr:to>
      <xdr:col>102</xdr:col>
      <xdr:colOff>114300</xdr:colOff>
      <xdr:row>57</xdr:row>
      <xdr:rowOff>21946</xdr:rowOff>
    </xdr:to>
    <xdr:cxnSp macro="">
      <xdr:nvCxnSpPr>
        <xdr:cNvPr id="596" name="直線コネクタ 595">
          <a:extLst>
            <a:ext uri="{FF2B5EF4-FFF2-40B4-BE49-F238E27FC236}">
              <a16:creationId xmlns:a16="http://schemas.microsoft.com/office/drawing/2014/main" id="{0A40BA00-F15F-47B2-8989-4908B957C728}"/>
            </a:ext>
          </a:extLst>
        </xdr:cNvPr>
        <xdr:cNvCxnSpPr/>
      </xdr:nvCxnSpPr>
      <xdr:spPr>
        <a:xfrm flipV="1">
          <a:off x="18656300" y="9738360"/>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597" name="n_1aveValue【学校施設】&#10;一人当たり面積">
          <a:extLst>
            <a:ext uri="{FF2B5EF4-FFF2-40B4-BE49-F238E27FC236}">
              <a16:creationId xmlns:a16="http://schemas.microsoft.com/office/drawing/2014/main" id="{ACBEED2B-0835-417B-A892-B5B7720AD013}"/>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598" name="n_2aveValue【学校施設】&#10;一人当たり面積">
          <a:extLst>
            <a:ext uri="{FF2B5EF4-FFF2-40B4-BE49-F238E27FC236}">
              <a16:creationId xmlns:a16="http://schemas.microsoft.com/office/drawing/2014/main" id="{A65904C4-54EF-4D29-9440-ADAAAD67FDDA}"/>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599" name="n_3aveValue【学校施設】&#10;一人当たり面積">
          <a:extLst>
            <a:ext uri="{FF2B5EF4-FFF2-40B4-BE49-F238E27FC236}">
              <a16:creationId xmlns:a16="http://schemas.microsoft.com/office/drawing/2014/main" id="{B9E267E3-2058-4C9F-8791-B5E53C4C555B}"/>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00" name="n_4aveValue【学校施設】&#10;一人当たり面積">
          <a:extLst>
            <a:ext uri="{FF2B5EF4-FFF2-40B4-BE49-F238E27FC236}">
              <a16:creationId xmlns:a16="http://schemas.microsoft.com/office/drawing/2014/main" id="{3232A18B-9274-4678-A4BE-7A7FD0F02EAD}"/>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156024</xdr:rowOff>
    </xdr:from>
    <xdr:ext cx="469744" cy="259045"/>
    <xdr:sp macro="" textlink="">
      <xdr:nvSpPr>
        <xdr:cNvPr id="601" name="n_1mainValue【学校施設】&#10;一人当たり面積">
          <a:extLst>
            <a:ext uri="{FF2B5EF4-FFF2-40B4-BE49-F238E27FC236}">
              <a16:creationId xmlns:a16="http://schemas.microsoft.com/office/drawing/2014/main" id="{AD929F88-1C34-49D5-8DBD-A837C3B82EAF}"/>
            </a:ext>
          </a:extLst>
        </xdr:cNvPr>
        <xdr:cNvSpPr txBox="1"/>
      </xdr:nvSpPr>
      <xdr:spPr>
        <a:xfrm>
          <a:off x="21075727" y="941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6976</xdr:rowOff>
    </xdr:from>
    <xdr:ext cx="469744" cy="259045"/>
    <xdr:sp macro="" textlink="">
      <xdr:nvSpPr>
        <xdr:cNvPr id="602" name="n_2mainValue【学校施設】&#10;一人当たり面積">
          <a:extLst>
            <a:ext uri="{FF2B5EF4-FFF2-40B4-BE49-F238E27FC236}">
              <a16:creationId xmlns:a16="http://schemas.microsoft.com/office/drawing/2014/main" id="{85E6F12A-E384-4EFE-8D83-2C8BC71B482F}"/>
            </a:ext>
          </a:extLst>
        </xdr:cNvPr>
        <xdr:cNvSpPr txBox="1"/>
      </xdr:nvSpPr>
      <xdr:spPr>
        <a:xfrm>
          <a:off x="20199427" y="943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33037</xdr:rowOff>
    </xdr:from>
    <xdr:ext cx="469744" cy="259045"/>
    <xdr:sp macro="" textlink="">
      <xdr:nvSpPr>
        <xdr:cNvPr id="603" name="n_3mainValue【学校施設】&#10;一人当たり面積">
          <a:extLst>
            <a:ext uri="{FF2B5EF4-FFF2-40B4-BE49-F238E27FC236}">
              <a16:creationId xmlns:a16="http://schemas.microsoft.com/office/drawing/2014/main" id="{22200259-1E4A-4CE4-A0D8-00EE82343C09}"/>
            </a:ext>
          </a:extLst>
        </xdr:cNvPr>
        <xdr:cNvSpPr txBox="1"/>
      </xdr:nvSpPr>
      <xdr:spPr>
        <a:xfrm>
          <a:off x="19310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89273</xdr:rowOff>
    </xdr:from>
    <xdr:ext cx="469744" cy="259045"/>
    <xdr:sp macro="" textlink="">
      <xdr:nvSpPr>
        <xdr:cNvPr id="604" name="n_4mainValue【学校施設】&#10;一人当たり面積">
          <a:extLst>
            <a:ext uri="{FF2B5EF4-FFF2-40B4-BE49-F238E27FC236}">
              <a16:creationId xmlns:a16="http://schemas.microsoft.com/office/drawing/2014/main" id="{79E8AB0F-357C-416B-8C23-40887757245D}"/>
            </a:ext>
          </a:extLst>
        </xdr:cNvPr>
        <xdr:cNvSpPr txBox="1"/>
      </xdr:nvSpPr>
      <xdr:spPr>
        <a:xfrm>
          <a:off x="18421427" y="951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a:extLst>
            <a:ext uri="{FF2B5EF4-FFF2-40B4-BE49-F238E27FC236}">
              <a16:creationId xmlns:a16="http://schemas.microsoft.com/office/drawing/2014/main" id="{6FAFBFB0-C594-48F9-970B-9F7DE459E5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a:extLst>
            <a:ext uri="{FF2B5EF4-FFF2-40B4-BE49-F238E27FC236}">
              <a16:creationId xmlns:a16="http://schemas.microsoft.com/office/drawing/2014/main" id="{AA51C333-4274-4D87-9E8D-5367315231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a:extLst>
            <a:ext uri="{FF2B5EF4-FFF2-40B4-BE49-F238E27FC236}">
              <a16:creationId xmlns:a16="http://schemas.microsoft.com/office/drawing/2014/main" id="{46F88B09-630A-4E5F-AE06-574086FBD1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a:extLst>
            <a:ext uri="{FF2B5EF4-FFF2-40B4-BE49-F238E27FC236}">
              <a16:creationId xmlns:a16="http://schemas.microsoft.com/office/drawing/2014/main" id="{1D92ADD0-393B-4581-AEE1-FE66E05392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a:extLst>
            <a:ext uri="{FF2B5EF4-FFF2-40B4-BE49-F238E27FC236}">
              <a16:creationId xmlns:a16="http://schemas.microsoft.com/office/drawing/2014/main" id="{D7122ABF-06F4-4D20-B6E3-D4B9B57E66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a:extLst>
            <a:ext uri="{FF2B5EF4-FFF2-40B4-BE49-F238E27FC236}">
              <a16:creationId xmlns:a16="http://schemas.microsoft.com/office/drawing/2014/main" id="{4938E73C-E22A-4104-B488-CF84C6E61F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a:extLst>
            <a:ext uri="{FF2B5EF4-FFF2-40B4-BE49-F238E27FC236}">
              <a16:creationId xmlns:a16="http://schemas.microsoft.com/office/drawing/2014/main" id="{B6735361-C3A5-40E2-AA49-383DD3A581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a:extLst>
            <a:ext uri="{FF2B5EF4-FFF2-40B4-BE49-F238E27FC236}">
              <a16:creationId xmlns:a16="http://schemas.microsoft.com/office/drawing/2014/main" id="{7B87ADAB-3CFA-40C4-BB11-34B370FEBF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3" name="テキスト ボックス 612">
          <a:extLst>
            <a:ext uri="{FF2B5EF4-FFF2-40B4-BE49-F238E27FC236}">
              <a16:creationId xmlns:a16="http://schemas.microsoft.com/office/drawing/2014/main" id="{0F0F171F-958E-444B-88E7-45726C062A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4" name="直線コネクタ 613">
          <a:extLst>
            <a:ext uri="{FF2B5EF4-FFF2-40B4-BE49-F238E27FC236}">
              <a16:creationId xmlns:a16="http://schemas.microsoft.com/office/drawing/2014/main" id="{0E3E24B8-816B-41A9-8B6C-AD8711FB821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5" name="テキスト ボックス 614">
          <a:extLst>
            <a:ext uri="{FF2B5EF4-FFF2-40B4-BE49-F238E27FC236}">
              <a16:creationId xmlns:a16="http://schemas.microsoft.com/office/drawing/2014/main" id="{C6BDF227-88F3-42C4-AF74-484843DD06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6" name="直線コネクタ 615">
          <a:extLst>
            <a:ext uri="{FF2B5EF4-FFF2-40B4-BE49-F238E27FC236}">
              <a16:creationId xmlns:a16="http://schemas.microsoft.com/office/drawing/2014/main" id="{7D520282-F09A-4594-BAF9-EA85FB7A1DC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7" name="テキスト ボックス 616">
          <a:extLst>
            <a:ext uri="{FF2B5EF4-FFF2-40B4-BE49-F238E27FC236}">
              <a16:creationId xmlns:a16="http://schemas.microsoft.com/office/drawing/2014/main" id="{7547259E-86DA-4C95-B44E-2F8DAD467F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8" name="直線コネクタ 617">
          <a:extLst>
            <a:ext uri="{FF2B5EF4-FFF2-40B4-BE49-F238E27FC236}">
              <a16:creationId xmlns:a16="http://schemas.microsoft.com/office/drawing/2014/main" id="{48896A2D-6B11-4B97-8B63-08485ED28A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9" name="テキスト ボックス 618">
          <a:extLst>
            <a:ext uri="{FF2B5EF4-FFF2-40B4-BE49-F238E27FC236}">
              <a16:creationId xmlns:a16="http://schemas.microsoft.com/office/drawing/2014/main" id="{F7FBAB4A-984E-400B-92C2-700EBE98A8C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0" name="直線コネクタ 619">
          <a:extLst>
            <a:ext uri="{FF2B5EF4-FFF2-40B4-BE49-F238E27FC236}">
              <a16:creationId xmlns:a16="http://schemas.microsoft.com/office/drawing/2014/main" id="{466EBA8D-48C9-4719-862B-0925B797CC1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1" name="テキスト ボックス 620">
          <a:extLst>
            <a:ext uri="{FF2B5EF4-FFF2-40B4-BE49-F238E27FC236}">
              <a16:creationId xmlns:a16="http://schemas.microsoft.com/office/drawing/2014/main" id="{D6880DC3-6D18-4D29-BC96-D228F357CBA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2" name="直線コネクタ 621">
          <a:extLst>
            <a:ext uri="{FF2B5EF4-FFF2-40B4-BE49-F238E27FC236}">
              <a16:creationId xmlns:a16="http://schemas.microsoft.com/office/drawing/2014/main" id="{A1828EA2-936B-4474-B5E0-B5EA45CD939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3" name="テキスト ボックス 622">
          <a:extLst>
            <a:ext uri="{FF2B5EF4-FFF2-40B4-BE49-F238E27FC236}">
              <a16:creationId xmlns:a16="http://schemas.microsoft.com/office/drawing/2014/main" id="{DBDD808A-FE9A-47B0-B335-C59637A7EA7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4" name="直線コネクタ 623">
          <a:extLst>
            <a:ext uri="{FF2B5EF4-FFF2-40B4-BE49-F238E27FC236}">
              <a16:creationId xmlns:a16="http://schemas.microsoft.com/office/drawing/2014/main" id="{A6D22B63-1060-44B6-9502-530D5A5D023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5" name="テキスト ボックス 624">
          <a:extLst>
            <a:ext uri="{FF2B5EF4-FFF2-40B4-BE49-F238E27FC236}">
              <a16:creationId xmlns:a16="http://schemas.microsoft.com/office/drawing/2014/main" id="{10CCE4C6-9E22-4B3C-80F7-CD0E96F8681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6" name="直線コネクタ 625">
          <a:extLst>
            <a:ext uri="{FF2B5EF4-FFF2-40B4-BE49-F238E27FC236}">
              <a16:creationId xmlns:a16="http://schemas.microsoft.com/office/drawing/2014/main" id="{1093B175-ED98-4086-9DEE-98EEC7D092A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7" name="テキスト ボックス 626">
          <a:extLst>
            <a:ext uri="{FF2B5EF4-FFF2-40B4-BE49-F238E27FC236}">
              <a16:creationId xmlns:a16="http://schemas.microsoft.com/office/drawing/2014/main" id="{8BD5CBB6-4877-42F8-940B-C30D0EC7579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a:extLst>
            <a:ext uri="{FF2B5EF4-FFF2-40B4-BE49-F238E27FC236}">
              <a16:creationId xmlns:a16="http://schemas.microsoft.com/office/drawing/2014/main" id="{E49214DC-894E-4F10-AE37-9C295C7A599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児童館】&#10;有形固定資産減価償却率グラフ枠">
          <a:extLst>
            <a:ext uri="{FF2B5EF4-FFF2-40B4-BE49-F238E27FC236}">
              <a16:creationId xmlns:a16="http://schemas.microsoft.com/office/drawing/2014/main" id="{090A1BD7-DCE8-4E6D-BD89-375F63EB29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30" name="直線コネクタ 629">
          <a:extLst>
            <a:ext uri="{FF2B5EF4-FFF2-40B4-BE49-F238E27FC236}">
              <a16:creationId xmlns:a16="http://schemas.microsoft.com/office/drawing/2014/main" id="{20900EB9-E734-47A8-8D7D-4FB082E4A9C4}"/>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1" name="【児童館】&#10;有形固定資産減価償却率最小値テキスト">
          <a:extLst>
            <a:ext uri="{FF2B5EF4-FFF2-40B4-BE49-F238E27FC236}">
              <a16:creationId xmlns:a16="http://schemas.microsoft.com/office/drawing/2014/main" id="{B34C07E2-6803-4694-B977-85412680F56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2" name="直線コネクタ 631">
          <a:extLst>
            <a:ext uri="{FF2B5EF4-FFF2-40B4-BE49-F238E27FC236}">
              <a16:creationId xmlns:a16="http://schemas.microsoft.com/office/drawing/2014/main" id="{B90347C8-B720-41E6-BDFD-D55BBF79F38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33" name="【児童館】&#10;有形固定資産減価償却率最大値テキスト">
          <a:extLst>
            <a:ext uri="{FF2B5EF4-FFF2-40B4-BE49-F238E27FC236}">
              <a16:creationId xmlns:a16="http://schemas.microsoft.com/office/drawing/2014/main" id="{A9F9258B-1D4D-4235-A980-9C394F4D0F67}"/>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34" name="直線コネクタ 633">
          <a:extLst>
            <a:ext uri="{FF2B5EF4-FFF2-40B4-BE49-F238E27FC236}">
              <a16:creationId xmlns:a16="http://schemas.microsoft.com/office/drawing/2014/main" id="{1B58CC89-CAE1-47A9-95A3-90CE18904B7E}"/>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35" name="【児童館】&#10;有形固定資産減価償却率平均値テキスト">
          <a:extLst>
            <a:ext uri="{FF2B5EF4-FFF2-40B4-BE49-F238E27FC236}">
              <a16:creationId xmlns:a16="http://schemas.microsoft.com/office/drawing/2014/main" id="{DEA26C50-7E2D-4C81-9D50-3F0F40071C77}"/>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36" name="フローチャート: 判断 635">
          <a:extLst>
            <a:ext uri="{FF2B5EF4-FFF2-40B4-BE49-F238E27FC236}">
              <a16:creationId xmlns:a16="http://schemas.microsoft.com/office/drawing/2014/main" id="{8FE5FE54-3CE5-4A06-A655-F0856B8251CE}"/>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37" name="フローチャート: 判断 636">
          <a:extLst>
            <a:ext uri="{FF2B5EF4-FFF2-40B4-BE49-F238E27FC236}">
              <a16:creationId xmlns:a16="http://schemas.microsoft.com/office/drawing/2014/main" id="{90C0CC85-E4AF-481E-AF1B-78C3D6E45EE6}"/>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38" name="フローチャート: 判断 637">
          <a:extLst>
            <a:ext uri="{FF2B5EF4-FFF2-40B4-BE49-F238E27FC236}">
              <a16:creationId xmlns:a16="http://schemas.microsoft.com/office/drawing/2014/main" id="{08333B83-3C99-4289-ABD6-C913775353E3}"/>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39" name="フローチャート: 判断 638">
          <a:extLst>
            <a:ext uri="{FF2B5EF4-FFF2-40B4-BE49-F238E27FC236}">
              <a16:creationId xmlns:a16="http://schemas.microsoft.com/office/drawing/2014/main" id="{673FF9B7-4AF1-4139-9B19-431DBF5113F3}"/>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40" name="フローチャート: 判断 639">
          <a:extLst>
            <a:ext uri="{FF2B5EF4-FFF2-40B4-BE49-F238E27FC236}">
              <a16:creationId xmlns:a16="http://schemas.microsoft.com/office/drawing/2014/main" id="{5B56C32F-A52D-4EA3-B5B4-CEA398008DE9}"/>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10EE5E0C-608C-4364-89BF-E48921B8150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5BEE796C-C855-4FAB-9A10-F071EC2DC9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16392E3B-2A7A-4BD9-A45D-1539C79691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B5CE534D-8B29-4B7E-829C-5A572EFB4D4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280B0CDA-C75F-468D-BD84-F9EDC3164E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52614</xdr:rowOff>
    </xdr:from>
    <xdr:to>
      <xdr:col>85</xdr:col>
      <xdr:colOff>177800</xdr:colOff>
      <xdr:row>81</xdr:row>
      <xdr:rowOff>154214</xdr:rowOff>
    </xdr:to>
    <xdr:sp macro="" textlink="">
      <xdr:nvSpPr>
        <xdr:cNvPr id="646" name="楕円 645">
          <a:extLst>
            <a:ext uri="{FF2B5EF4-FFF2-40B4-BE49-F238E27FC236}">
              <a16:creationId xmlns:a16="http://schemas.microsoft.com/office/drawing/2014/main" id="{E4C15214-7736-41CB-87E2-DA578522C1B2}"/>
            </a:ext>
          </a:extLst>
        </xdr:cNvPr>
        <xdr:cNvSpPr/>
      </xdr:nvSpPr>
      <xdr:spPr>
        <a:xfrm>
          <a:off x="162687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75491</xdr:rowOff>
    </xdr:from>
    <xdr:ext cx="405111" cy="259045"/>
    <xdr:sp macro="" textlink="">
      <xdr:nvSpPr>
        <xdr:cNvPr id="647" name="【児童館】&#10;有形固定資産減価償却率該当値テキスト">
          <a:extLst>
            <a:ext uri="{FF2B5EF4-FFF2-40B4-BE49-F238E27FC236}">
              <a16:creationId xmlns:a16="http://schemas.microsoft.com/office/drawing/2014/main" id="{DC67AD0E-B538-4530-B2AD-822B041A0DAA}"/>
            </a:ext>
          </a:extLst>
        </xdr:cNvPr>
        <xdr:cNvSpPr txBox="1"/>
      </xdr:nvSpPr>
      <xdr:spPr>
        <a:xfrm>
          <a:off x="16357600" y="1379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19957</xdr:rowOff>
    </xdr:from>
    <xdr:to>
      <xdr:col>81</xdr:col>
      <xdr:colOff>101600</xdr:colOff>
      <xdr:row>81</xdr:row>
      <xdr:rowOff>121557</xdr:rowOff>
    </xdr:to>
    <xdr:sp macro="" textlink="">
      <xdr:nvSpPr>
        <xdr:cNvPr id="648" name="楕円 647">
          <a:extLst>
            <a:ext uri="{FF2B5EF4-FFF2-40B4-BE49-F238E27FC236}">
              <a16:creationId xmlns:a16="http://schemas.microsoft.com/office/drawing/2014/main" id="{264B01CE-3153-4F3D-A0FA-6EB196F10B53}"/>
            </a:ext>
          </a:extLst>
        </xdr:cNvPr>
        <xdr:cNvSpPr/>
      </xdr:nvSpPr>
      <xdr:spPr>
        <a:xfrm>
          <a:off x="15430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70757</xdr:rowOff>
    </xdr:from>
    <xdr:to>
      <xdr:col>85</xdr:col>
      <xdr:colOff>127000</xdr:colOff>
      <xdr:row>81</xdr:row>
      <xdr:rowOff>103414</xdr:rowOff>
    </xdr:to>
    <xdr:cxnSp macro="">
      <xdr:nvCxnSpPr>
        <xdr:cNvPr id="649" name="直線コネクタ 648">
          <a:extLst>
            <a:ext uri="{FF2B5EF4-FFF2-40B4-BE49-F238E27FC236}">
              <a16:creationId xmlns:a16="http://schemas.microsoft.com/office/drawing/2014/main" id="{EB130FFB-6903-48D9-AC81-8BBC6D3104E6}"/>
            </a:ext>
          </a:extLst>
        </xdr:cNvPr>
        <xdr:cNvCxnSpPr/>
      </xdr:nvCxnSpPr>
      <xdr:spPr>
        <a:xfrm>
          <a:off x="15481300" y="139582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157118</xdr:rowOff>
    </xdr:from>
    <xdr:to>
      <xdr:col>76</xdr:col>
      <xdr:colOff>165100</xdr:colOff>
      <xdr:row>81</xdr:row>
      <xdr:rowOff>87268</xdr:rowOff>
    </xdr:to>
    <xdr:sp macro="" textlink="">
      <xdr:nvSpPr>
        <xdr:cNvPr id="650" name="楕円 649">
          <a:extLst>
            <a:ext uri="{FF2B5EF4-FFF2-40B4-BE49-F238E27FC236}">
              <a16:creationId xmlns:a16="http://schemas.microsoft.com/office/drawing/2014/main" id="{D0ACCCF7-582F-4FB1-9464-52D849AF43E2}"/>
            </a:ext>
          </a:extLst>
        </xdr:cNvPr>
        <xdr:cNvSpPr/>
      </xdr:nvSpPr>
      <xdr:spPr>
        <a:xfrm>
          <a:off x="14541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81</xdr:row>
      <xdr:rowOff>70757</xdr:rowOff>
    </xdr:to>
    <xdr:cxnSp macro="">
      <xdr:nvCxnSpPr>
        <xdr:cNvPr id="651" name="直線コネクタ 650">
          <a:extLst>
            <a:ext uri="{FF2B5EF4-FFF2-40B4-BE49-F238E27FC236}">
              <a16:creationId xmlns:a16="http://schemas.microsoft.com/office/drawing/2014/main" id="{1533A1D1-117A-4533-A4A4-08169F5528E4}"/>
            </a:ext>
          </a:extLst>
        </xdr:cNvPr>
        <xdr:cNvCxnSpPr/>
      </xdr:nvCxnSpPr>
      <xdr:spPr>
        <a:xfrm>
          <a:off x="14592300" y="139239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122827</xdr:rowOff>
    </xdr:from>
    <xdr:to>
      <xdr:col>72</xdr:col>
      <xdr:colOff>38100</xdr:colOff>
      <xdr:row>81</xdr:row>
      <xdr:rowOff>52977</xdr:rowOff>
    </xdr:to>
    <xdr:sp macro="" textlink="">
      <xdr:nvSpPr>
        <xdr:cNvPr id="652" name="楕円 651">
          <a:extLst>
            <a:ext uri="{FF2B5EF4-FFF2-40B4-BE49-F238E27FC236}">
              <a16:creationId xmlns:a16="http://schemas.microsoft.com/office/drawing/2014/main" id="{F41E228B-5A63-40C5-AA18-871DB077B2AF}"/>
            </a:ext>
          </a:extLst>
        </xdr:cNvPr>
        <xdr:cNvSpPr/>
      </xdr:nvSpPr>
      <xdr:spPr>
        <a:xfrm>
          <a:off x="13652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2177</xdr:rowOff>
    </xdr:from>
    <xdr:to>
      <xdr:col>76</xdr:col>
      <xdr:colOff>114300</xdr:colOff>
      <xdr:row>81</xdr:row>
      <xdr:rowOff>36468</xdr:rowOff>
    </xdr:to>
    <xdr:cxnSp macro="">
      <xdr:nvCxnSpPr>
        <xdr:cNvPr id="653" name="直線コネクタ 652">
          <a:extLst>
            <a:ext uri="{FF2B5EF4-FFF2-40B4-BE49-F238E27FC236}">
              <a16:creationId xmlns:a16="http://schemas.microsoft.com/office/drawing/2014/main" id="{74DA8E0B-A1A9-4E18-AB14-35AF65B25437}"/>
            </a:ext>
          </a:extLst>
        </xdr:cNvPr>
        <xdr:cNvCxnSpPr/>
      </xdr:nvCxnSpPr>
      <xdr:spPr>
        <a:xfrm>
          <a:off x="13703300" y="138896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654" name="楕円 653">
          <a:extLst>
            <a:ext uri="{FF2B5EF4-FFF2-40B4-BE49-F238E27FC236}">
              <a16:creationId xmlns:a16="http://schemas.microsoft.com/office/drawing/2014/main" id="{FDC310A5-14ED-496F-B9B4-FC679A3530AF}"/>
            </a:ext>
          </a:extLst>
        </xdr:cNvPr>
        <xdr:cNvSpPr/>
      </xdr:nvSpPr>
      <xdr:spPr>
        <a:xfrm>
          <a:off x="1276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140970</xdr:rowOff>
    </xdr:from>
    <xdr:to>
      <xdr:col>71</xdr:col>
      <xdr:colOff>177800</xdr:colOff>
      <xdr:row>81</xdr:row>
      <xdr:rowOff>2177</xdr:rowOff>
    </xdr:to>
    <xdr:cxnSp macro="">
      <xdr:nvCxnSpPr>
        <xdr:cNvPr id="655" name="直線コネクタ 654">
          <a:extLst>
            <a:ext uri="{FF2B5EF4-FFF2-40B4-BE49-F238E27FC236}">
              <a16:creationId xmlns:a16="http://schemas.microsoft.com/office/drawing/2014/main" id="{809C6F4E-7DB0-4995-89AE-D6F7F524B1CC}"/>
            </a:ext>
          </a:extLst>
        </xdr:cNvPr>
        <xdr:cNvCxnSpPr/>
      </xdr:nvCxnSpPr>
      <xdr:spPr>
        <a:xfrm>
          <a:off x="12814300" y="138569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56" name="n_1aveValue【児童館】&#10;有形固定資産減価償却率">
          <a:extLst>
            <a:ext uri="{FF2B5EF4-FFF2-40B4-BE49-F238E27FC236}">
              <a16:creationId xmlns:a16="http://schemas.microsoft.com/office/drawing/2014/main" id="{E7D422CA-21DA-46A5-A8AF-CD0758C9B261}"/>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57" name="n_2aveValue【児童館】&#10;有形固定資産減価償却率">
          <a:extLst>
            <a:ext uri="{FF2B5EF4-FFF2-40B4-BE49-F238E27FC236}">
              <a16:creationId xmlns:a16="http://schemas.microsoft.com/office/drawing/2014/main" id="{BB937815-B1CA-4C54-B573-EC8FF9419AF7}"/>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58" name="n_3aveValue【児童館】&#10;有形固定資産減価償却率">
          <a:extLst>
            <a:ext uri="{FF2B5EF4-FFF2-40B4-BE49-F238E27FC236}">
              <a16:creationId xmlns:a16="http://schemas.microsoft.com/office/drawing/2014/main" id="{E05EB45E-E5FE-4418-9E4A-113B8E94A278}"/>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59" name="n_4aveValue【児童館】&#10;有形固定資産減価償却率">
          <a:extLst>
            <a:ext uri="{FF2B5EF4-FFF2-40B4-BE49-F238E27FC236}">
              <a16:creationId xmlns:a16="http://schemas.microsoft.com/office/drawing/2014/main" id="{888ACA9F-C4F5-4E68-B8AF-A316D844B956}"/>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138084</xdr:rowOff>
    </xdr:from>
    <xdr:ext cx="405111" cy="259045"/>
    <xdr:sp macro="" textlink="">
      <xdr:nvSpPr>
        <xdr:cNvPr id="660" name="n_1mainValue【児童館】&#10;有形固定資産減価償却率">
          <a:extLst>
            <a:ext uri="{FF2B5EF4-FFF2-40B4-BE49-F238E27FC236}">
              <a16:creationId xmlns:a16="http://schemas.microsoft.com/office/drawing/2014/main" id="{C8D3662A-D5D6-49F0-BF67-E4518E4682D1}"/>
            </a:ext>
          </a:extLst>
        </xdr:cNvPr>
        <xdr:cNvSpPr txBox="1"/>
      </xdr:nvSpPr>
      <xdr:spPr>
        <a:xfrm>
          <a:off x="15266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103795</xdr:rowOff>
    </xdr:from>
    <xdr:ext cx="405111" cy="259045"/>
    <xdr:sp macro="" textlink="">
      <xdr:nvSpPr>
        <xdr:cNvPr id="661" name="n_2mainValue【児童館】&#10;有形固定資産減価償却率">
          <a:extLst>
            <a:ext uri="{FF2B5EF4-FFF2-40B4-BE49-F238E27FC236}">
              <a16:creationId xmlns:a16="http://schemas.microsoft.com/office/drawing/2014/main" id="{E16BF1E6-041D-4FB3-8264-7EA1303DCA1C}"/>
            </a:ext>
          </a:extLst>
        </xdr:cNvPr>
        <xdr:cNvSpPr txBox="1"/>
      </xdr:nvSpPr>
      <xdr:spPr>
        <a:xfrm>
          <a:off x="14389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69504</xdr:rowOff>
    </xdr:from>
    <xdr:ext cx="405111" cy="259045"/>
    <xdr:sp macro="" textlink="">
      <xdr:nvSpPr>
        <xdr:cNvPr id="662" name="n_3mainValue【児童館】&#10;有形固定資産減価償却率">
          <a:extLst>
            <a:ext uri="{FF2B5EF4-FFF2-40B4-BE49-F238E27FC236}">
              <a16:creationId xmlns:a16="http://schemas.microsoft.com/office/drawing/2014/main" id="{49ED9A64-1B90-4E71-97F8-FBA22FCC8E81}"/>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663" name="n_4mainValue【児童館】&#10;有形固定資産減価償却率">
          <a:extLst>
            <a:ext uri="{FF2B5EF4-FFF2-40B4-BE49-F238E27FC236}">
              <a16:creationId xmlns:a16="http://schemas.microsoft.com/office/drawing/2014/main" id="{D13C6E79-E6B6-4DFD-968B-88D735F12E1E}"/>
            </a:ext>
          </a:extLst>
        </xdr:cNvPr>
        <xdr:cNvSpPr txBox="1"/>
      </xdr:nvSpPr>
      <xdr:spPr>
        <a:xfrm>
          <a:off x="12611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2E6720D5-024F-4F8D-9EFE-B076F7791A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439D3292-E9B8-4B50-A0CD-E25308CB4B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C8AC2C4B-98E6-4702-B674-7842661539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05E7AEA7-8A48-4760-BFA5-0FCDEFB1CD1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5E50261D-C602-42D8-A12C-4BD813A3FB9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C78E69DB-7644-4D76-B2FD-5EA2DBF479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7196135C-67B6-4F29-A990-5575C680AE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EF9E25C4-BF45-429F-8082-57FBDC4F0B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a:extLst>
            <a:ext uri="{FF2B5EF4-FFF2-40B4-BE49-F238E27FC236}">
              <a16:creationId xmlns:a16="http://schemas.microsoft.com/office/drawing/2014/main" id="{A12692BA-889D-4D98-96A8-C87E21A879E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a:extLst>
            <a:ext uri="{FF2B5EF4-FFF2-40B4-BE49-F238E27FC236}">
              <a16:creationId xmlns:a16="http://schemas.microsoft.com/office/drawing/2014/main" id="{14A9E804-1E44-4080-94E5-32D4CF2FE9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4" name="直線コネクタ 673">
          <a:extLst>
            <a:ext uri="{FF2B5EF4-FFF2-40B4-BE49-F238E27FC236}">
              <a16:creationId xmlns:a16="http://schemas.microsoft.com/office/drawing/2014/main" id="{2F9129D4-9020-4C94-AA2F-D34FE5E29B8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57A4CF3B-DFF2-41EC-8312-84652D7238D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6" name="直線コネクタ 675">
          <a:extLst>
            <a:ext uri="{FF2B5EF4-FFF2-40B4-BE49-F238E27FC236}">
              <a16:creationId xmlns:a16="http://schemas.microsoft.com/office/drawing/2014/main" id="{6CECAA40-5883-4E5A-B1B8-2D0460631EE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7" name="テキスト ボックス 676">
          <a:extLst>
            <a:ext uri="{FF2B5EF4-FFF2-40B4-BE49-F238E27FC236}">
              <a16:creationId xmlns:a16="http://schemas.microsoft.com/office/drawing/2014/main" id="{58A3D233-2E1B-4485-9403-D8AFE0D11FD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8" name="直線コネクタ 677">
          <a:extLst>
            <a:ext uri="{FF2B5EF4-FFF2-40B4-BE49-F238E27FC236}">
              <a16:creationId xmlns:a16="http://schemas.microsoft.com/office/drawing/2014/main" id="{556C089E-2512-4134-93B5-8E84C71E3CF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9" name="テキスト ボックス 678">
          <a:extLst>
            <a:ext uri="{FF2B5EF4-FFF2-40B4-BE49-F238E27FC236}">
              <a16:creationId xmlns:a16="http://schemas.microsoft.com/office/drawing/2014/main" id="{6C984540-93F3-4560-A887-E5E9A7381C1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0" name="直線コネクタ 679">
          <a:extLst>
            <a:ext uri="{FF2B5EF4-FFF2-40B4-BE49-F238E27FC236}">
              <a16:creationId xmlns:a16="http://schemas.microsoft.com/office/drawing/2014/main" id="{49F004C8-3D80-4ADC-BF52-6DAB157CD7A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1" name="テキスト ボックス 680">
          <a:extLst>
            <a:ext uri="{FF2B5EF4-FFF2-40B4-BE49-F238E27FC236}">
              <a16:creationId xmlns:a16="http://schemas.microsoft.com/office/drawing/2014/main" id="{0E80BAEA-4938-44D1-ABCB-2B1F513EA89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2" name="直線コネクタ 681">
          <a:extLst>
            <a:ext uri="{FF2B5EF4-FFF2-40B4-BE49-F238E27FC236}">
              <a16:creationId xmlns:a16="http://schemas.microsoft.com/office/drawing/2014/main" id="{567B8D0D-9EA0-454D-B1EF-ECFF9F93373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3" name="テキスト ボックス 682">
          <a:extLst>
            <a:ext uri="{FF2B5EF4-FFF2-40B4-BE49-F238E27FC236}">
              <a16:creationId xmlns:a16="http://schemas.microsoft.com/office/drawing/2014/main" id="{2C1F7891-DD2A-4F04-8C94-DD92733E889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88B8C656-D600-40F4-AA98-2A1657BB4F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88712937-027C-438C-A53B-40F569E046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児童館】&#10;一人当たり面積グラフ枠">
          <a:extLst>
            <a:ext uri="{FF2B5EF4-FFF2-40B4-BE49-F238E27FC236}">
              <a16:creationId xmlns:a16="http://schemas.microsoft.com/office/drawing/2014/main" id="{CA73C250-3C0B-4CD2-AD1A-B9E68025F3C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87" name="直線コネクタ 686">
          <a:extLst>
            <a:ext uri="{FF2B5EF4-FFF2-40B4-BE49-F238E27FC236}">
              <a16:creationId xmlns:a16="http://schemas.microsoft.com/office/drawing/2014/main" id="{C257E489-D957-423D-8453-98CF3E1A78D8}"/>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8" name="【児童館】&#10;一人当たり面積最小値テキスト">
          <a:extLst>
            <a:ext uri="{FF2B5EF4-FFF2-40B4-BE49-F238E27FC236}">
              <a16:creationId xmlns:a16="http://schemas.microsoft.com/office/drawing/2014/main" id="{066BF205-6C03-4FDA-B47F-0C6C3DF1BB5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89" name="直線コネクタ 688">
          <a:extLst>
            <a:ext uri="{FF2B5EF4-FFF2-40B4-BE49-F238E27FC236}">
              <a16:creationId xmlns:a16="http://schemas.microsoft.com/office/drawing/2014/main" id="{D1DA90DA-8A94-4514-8711-DAE3A2744F9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0" name="【児童館】&#10;一人当たり面積最大値テキスト">
          <a:extLst>
            <a:ext uri="{FF2B5EF4-FFF2-40B4-BE49-F238E27FC236}">
              <a16:creationId xmlns:a16="http://schemas.microsoft.com/office/drawing/2014/main" id="{42A72B45-95BC-4EBA-B408-23DCA2211716}"/>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91" name="直線コネクタ 690">
          <a:extLst>
            <a:ext uri="{FF2B5EF4-FFF2-40B4-BE49-F238E27FC236}">
              <a16:creationId xmlns:a16="http://schemas.microsoft.com/office/drawing/2014/main" id="{8991A297-EF49-4D8D-9874-D7576950DE2D}"/>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92" name="【児童館】&#10;一人当たり面積平均値テキスト">
          <a:extLst>
            <a:ext uri="{FF2B5EF4-FFF2-40B4-BE49-F238E27FC236}">
              <a16:creationId xmlns:a16="http://schemas.microsoft.com/office/drawing/2014/main" id="{60C32E7D-5F87-4F6D-A11F-94741858189B}"/>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3" name="フローチャート: 判断 692">
          <a:extLst>
            <a:ext uri="{FF2B5EF4-FFF2-40B4-BE49-F238E27FC236}">
              <a16:creationId xmlns:a16="http://schemas.microsoft.com/office/drawing/2014/main" id="{113F09BC-645F-4EED-B7A6-199E7F43F85A}"/>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4" name="フローチャート: 判断 693">
          <a:extLst>
            <a:ext uri="{FF2B5EF4-FFF2-40B4-BE49-F238E27FC236}">
              <a16:creationId xmlns:a16="http://schemas.microsoft.com/office/drawing/2014/main" id="{CCC62D69-3DB9-47E7-AFD7-B8EAA211BFB7}"/>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5" name="フローチャート: 判断 694">
          <a:extLst>
            <a:ext uri="{FF2B5EF4-FFF2-40B4-BE49-F238E27FC236}">
              <a16:creationId xmlns:a16="http://schemas.microsoft.com/office/drawing/2014/main" id="{7DF49B59-8B7C-4303-B8E6-1F8C8590F66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96" name="フローチャート: 判断 695">
          <a:extLst>
            <a:ext uri="{FF2B5EF4-FFF2-40B4-BE49-F238E27FC236}">
              <a16:creationId xmlns:a16="http://schemas.microsoft.com/office/drawing/2014/main" id="{5409679B-4D20-4711-803F-CDE4E213D2FE}"/>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97" name="フローチャート: 判断 696">
          <a:extLst>
            <a:ext uri="{FF2B5EF4-FFF2-40B4-BE49-F238E27FC236}">
              <a16:creationId xmlns:a16="http://schemas.microsoft.com/office/drawing/2014/main" id="{2E9BF7A3-BC03-4861-8C11-5A031F2D638E}"/>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2F8ED870-ED09-495C-B0CD-04DDA6729B2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E93C072E-D256-4653-AEFE-8F347F0FF8D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B4DCD095-2876-4DB0-8790-899CD4F93E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E780DD89-D65B-457D-AC08-ACC64AA251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883C72F0-F110-4C46-BDD8-B88774997E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38100</xdr:rowOff>
    </xdr:from>
    <xdr:to>
      <xdr:col>116</xdr:col>
      <xdr:colOff>114300</xdr:colOff>
      <xdr:row>84</xdr:row>
      <xdr:rowOff>139700</xdr:rowOff>
    </xdr:to>
    <xdr:sp macro="" textlink="">
      <xdr:nvSpPr>
        <xdr:cNvPr id="703" name="楕円 702">
          <a:extLst>
            <a:ext uri="{FF2B5EF4-FFF2-40B4-BE49-F238E27FC236}">
              <a16:creationId xmlns:a16="http://schemas.microsoft.com/office/drawing/2014/main" id="{521D9C6D-78C7-4F4D-8DC2-6E7991759B1D}"/>
            </a:ext>
          </a:extLst>
        </xdr:cNvPr>
        <xdr:cNvSpPr/>
      </xdr:nvSpPr>
      <xdr:spPr>
        <a:xfrm>
          <a:off x="221107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704" name="【児童館】&#10;一人当たり面積該当値テキスト">
          <a:extLst>
            <a:ext uri="{FF2B5EF4-FFF2-40B4-BE49-F238E27FC236}">
              <a16:creationId xmlns:a16="http://schemas.microsoft.com/office/drawing/2014/main" id="{A22A5B1E-7C11-4A59-982A-4881230AFBE0}"/>
            </a:ext>
          </a:extLst>
        </xdr:cNvPr>
        <xdr:cNvSpPr txBox="1"/>
      </xdr:nvSpPr>
      <xdr:spPr>
        <a:xfrm>
          <a:off x="22199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705" name="楕円 704">
          <a:extLst>
            <a:ext uri="{FF2B5EF4-FFF2-40B4-BE49-F238E27FC236}">
              <a16:creationId xmlns:a16="http://schemas.microsoft.com/office/drawing/2014/main" id="{88E06AC5-3E4B-4E81-A3BE-946A60A83F3F}"/>
            </a:ext>
          </a:extLst>
        </xdr:cNvPr>
        <xdr:cNvSpPr/>
      </xdr:nvSpPr>
      <xdr:spPr>
        <a:xfrm>
          <a:off x="21272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88900</xdr:rowOff>
    </xdr:from>
    <xdr:to>
      <xdr:col>116</xdr:col>
      <xdr:colOff>63500</xdr:colOff>
      <xdr:row>84</xdr:row>
      <xdr:rowOff>88900</xdr:rowOff>
    </xdr:to>
    <xdr:cxnSp macro="">
      <xdr:nvCxnSpPr>
        <xdr:cNvPr id="706" name="直線コネクタ 705">
          <a:extLst>
            <a:ext uri="{FF2B5EF4-FFF2-40B4-BE49-F238E27FC236}">
              <a16:creationId xmlns:a16="http://schemas.microsoft.com/office/drawing/2014/main" id="{C8B054C5-CCD8-40C3-9715-53112E4BB60F}"/>
            </a:ext>
          </a:extLst>
        </xdr:cNvPr>
        <xdr:cNvCxnSpPr/>
      </xdr:nvCxnSpPr>
      <xdr:spPr>
        <a:xfrm>
          <a:off x="21323300" y="1449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50800</xdr:rowOff>
    </xdr:from>
    <xdr:to>
      <xdr:col>107</xdr:col>
      <xdr:colOff>101600</xdr:colOff>
      <xdr:row>84</xdr:row>
      <xdr:rowOff>152400</xdr:rowOff>
    </xdr:to>
    <xdr:sp macro="" textlink="">
      <xdr:nvSpPr>
        <xdr:cNvPr id="707" name="楕円 706">
          <a:extLst>
            <a:ext uri="{FF2B5EF4-FFF2-40B4-BE49-F238E27FC236}">
              <a16:creationId xmlns:a16="http://schemas.microsoft.com/office/drawing/2014/main" id="{16998D07-01F5-4F5B-A369-AEFB1BF4454E}"/>
            </a:ext>
          </a:extLst>
        </xdr:cNvPr>
        <xdr:cNvSpPr/>
      </xdr:nvSpPr>
      <xdr:spPr>
        <a:xfrm>
          <a:off x="20383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101600</xdr:rowOff>
    </xdr:to>
    <xdr:cxnSp macro="">
      <xdr:nvCxnSpPr>
        <xdr:cNvPr id="708" name="直線コネクタ 707">
          <a:extLst>
            <a:ext uri="{FF2B5EF4-FFF2-40B4-BE49-F238E27FC236}">
              <a16:creationId xmlns:a16="http://schemas.microsoft.com/office/drawing/2014/main" id="{D67AE3AF-36DB-4122-B010-E3B6EE6CD085}"/>
            </a:ext>
          </a:extLst>
        </xdr:cNvPr>
        <xdr:cNvCxnSpPr/>
      </xdr:nvCxnSpPr>
      <xdr:spPr>
        <a:xfrm flipV="1">
          <a:off x="20434300" y="1449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50800</xdr:rowOff>
    </xdr:from>
    <xdr:to>
      <xdr:col>102</xdr:col>
      <xdr:colOff>165100</xdr:colOff>
      <xdr:row>84</xdr:row>
      <xdr:rowOff>152400</xdr:rowOff>
    </xdr:to>
    <xdr:sp macro="" textlink="">
      <xdr:nvSpPr>
        <xdr:cNvPr id="709" name="楕円 708">
          <a:extLst>
            <a:ext uri="{FF2B5EF4-FFF2-40B4-BE49-F238E27FC236}">
              <a16:creationId xmlns:a16="http://schemas.microsoft.com/office/drawing/2014/main" id="{4AC78365-5C6B-4D01-BC1A-461A626290E4}"/>
            </a:ext>
          </a:extLst>
        </xdr:cNvPr>
        <xdr:cNvSpPr/>
      </xdr:nvSpPr>
      <xdr:spPr>
        <a:xfrm>
          <a:off x="19494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101600</xdr:rowOff>
    </xdr:from>
    <xdr:to>
      <xdr:col>107</xdr:col>
      <xdr:colOff>50800</xdr:colOff>
      <xdr:row>84</xdr:row>
      <xdr:rowOff>101600</xdr:rowOff>
    </xdr:to>
    <xdr:cxnSp macro="">
      <xdr:nvCxnSpPr>
        <xdr:cNvPr id="710" name="直線コネクタ 709">
          <a:extLst>
            <a:ext uri="{FF2B5EF4-FFF2-40B4-BE49-F238E27FC236}">
              <a16:creationId xmlns:a16="http://schemas.microsoft.com/office/drawing/2014/main" id="{DBE7589E-FF60-4C92-B1DE-09FAD127D2A9}"/>
            </a:ext>
          </a:extLst>
        </xdr:cNvPr>
        <xdr:cNvCxnSpPr/>
      </xdr:nvCxnSpPr>
      <xdr:spPr>
        <a:xfrm>
          <a:off x="19545300" y="1450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11" name="楕円 710">
          <a:extLst>
            <a:ext uri="{FF2B5EF4-FFF2-40B4-BE49-F238E27FC236}">
              <a16:creationId xmlns:a16="http://schemas.microsoft.com/office/drawing/2014/main" id="{E64C6598-9464-44BB-9482-858311C90B5F}"/>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101600</xdr:rowOff>
    </xdr:from>
    <xdr:to>
      <xdr:col>102</xdr:col>
      <xdr:colOff>114300</xdr:colOff>
      <xdr:row>84</xdr:row>
      <xdr:rowOff>114300</xdr:rowOff>
    </xdr:to>
    <xdr:cxnSp macro="">
      <xdr:nvCxnSpPr>
        <xdr:cNvPr id="712" name="直線コネクタ 711">
          <a:extLst>
            <a:ext uri="{FF2B5EF4-FFF2-40B4-BE49-F238E27FC236}">
              <a16:creationId xmlns:a16="http://schemas.microsoft.com/office/drawing/2014/main" id="{956EA414-ECBB-4B73-A847-54809190CF14}"/>
            </a:ext>
          </a:extLst>
        </xdr:cNvPr>
        <xdr:cNvCxnSpPr/>
      </xdr:nvCxnSpPr>
      <xdr:spPr>
        <a:xfrm flipV="1">
          <a:off x="18656300" y="1450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13" name="n_1aveValue【児童館】&#10;一人当たり面積">
          <a:extLst>
            <a:ext uri="{FF2B5EF4-FFF2-40B4-BE49-F238E27FC236}">
              <a16:creationId xmlns:a16="http://schemas.microsoft.com/office/drawing/2014/main" id="{B94842FE-B53D-4BB2-AB37-2D7E9E2A9EE5}"/>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4" name="n_2aveValue【児童館】&#10;一人当たり面積">
          <a:extLst>
            <a:ext uri="{FF2B5EF4-FFF2-40B4-BE49-F238E27FC236}">
              <a16:creationId xmlns:a16="http://schemas.microsoft.com/office/drawing/2014/main" id="{AB01CBEB-62C5-44C6-8481-47C8FCF6D4BC}"/>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15" name="n_3aveValue【児童館】&#10;一人当たり面積">
          <a:extLst>
            <a:ext uri="{FF2B5EF4-FFF2-40B4-BE49-F238E27FC236}">
              <a16:creationId xmlns:a16="http://schemas.microsoft.com/office/drawing/2014/main" id="{90DE51CA-0351-4F07-92A3-BA0D48E88977}"/>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16" name="n_4aveValue【児童館】&#10;一人当たり面積">
          <a:extLst>
            <a:ext uri="{FF2B5EF4-FFF2-40B4-BE49-F238E27FC236}">
              <a16:creationId xmlns:a16="http://schemas.microsoft.com/office/drawing/2014/main" id="{84314B0F-6EC1-429B-917F-92DC2D3A3CD9}"/>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717" name="n_1mainValue【児童館】&#10;一人当たり面積">
          <a:extLst>
            <a:ext uri="{FF2B5EF4-FFF2-40B4-BE49-F238E27FC236}">
              <a16:creationId xmlns:a16="http://schemas.microsoft.com/office/drawing/2014/main" id="{F329633E-CAB6-49DD-94AA-54114E35DDE4}"/>
            </a:ext>
          </a:extLst>
        </xdr:cNvPr>
        <xdr:cNvSpPr txBox="1"/>
      </xdr:nvSpPr>
      <xdr:spPr>
        <a:xfrm>
          <a:off x="21075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143527</xdr:rowOff>
    </xdr:from>
    <xdr:ext cx="469744" cy="259045"/>
    <xdr:sp macro="" textlink="">
      <xdr:nvSpPr>
        <xdr:cNvPr id="718" name="n_2mainValue【児童館】&#10;一人当たり面積">
          <a:extLst>
            <a:ext uri="{FF2B5EF4-FFF2-40B4-BE49-F238E27FC236}">
              <a16:creationId xmlns:a16="http://schemas.microsoft.com/office/drawing/2014/main" id="{E8C1B261-23A3-4BBE-9613-43F1C1D9B42D}"/>
            </a:ext>
          </a:extLst>
        </xdr:cNvPr>
        <xdr:cNvSpPr txBox="1"/>
      </xdr:nvSpPr>
      <xdr:spPr>
        <a:xfrm>
          <a:off x="20199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143527</xdr:rowOff>
    </xdr:from>
    <xdr:ext cx="469744" cy="259045"/>
    <xdr:sp macro="" textlink="">
      <xdr:nvSpPr>
        <xdr:cNvPr id="719" name="n_3mainValue【児童館】&#10;一人当たり面積">
          <a:extLst>
            <a:ext uri="{FF2B5EF4-FFF2-40B4-BE49-F238E27FC236}">
              <a16:creationId xmlns:a16="http://schemas.microsoft.com/office/drawing/2014/main" id="{20F7B788-4352-4A7D-A97A-C04B01F1FC36}"/>
            </a:ext>
          </a:extLst>
        </xdr:cNvPr>
        <xdr:cNvSpPr txBox="1"/>
      </xdr:nvSpPr>
      <xdr:spPr>
        <a:xfrm>
          <a:off x="19310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20" name="n_4mainValue【児童館】&#10;一人当たり面積">
          <a:extLst>
            <a:ext uri="{FF2B5EF4-FFF2-40B4-BE49-F238E27FC236}">
              <a16:creationId xmlns:a16="http://schemas.microsoft.com/office/drawing/2014/main" id="{C1424281-9D26-4E36-86FE-8BF2B9E8B130}"/>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D6A81A5D-28EF-4D33-B50F-BF6CD4DB38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53C0311D-C0CE-469B-8F63-330483C835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A28F32CA-9002-4155-B467-DF18F55E68B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3E65C532-F37F-403C-8EB9-3137FB6619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407DF68C-F719-4A94-AB01-3505D9EBB8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0D666833-04FF-4A31-B027-C8B5C80BDE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BF0FAE61-9D7B-4F6B-A406-EB793A459F8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8351329A-52EE-4CFB-9949-2C2865F7BF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637008CA-932E-41E4-9799-D55280EA55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0F402FFD-BA04-4980-9912-2E60192CA63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FD613464-C324-4A5A-800E-81F49979CD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638B0CC6-329D-494D-8A77-F2A988776E9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D90C0233-10A2-4F9C-9C2D-9E75F75195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88C73CDB-2D61-4C95-B21D-634E200A29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1AC90010-44D9-422B-95FF-9BD2A6EB71D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8711B733-4728-4498-B726-46C3D8F5191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36BE0995-1526-4586-8827-DC2F5AD8E42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2E328959-3D77-4719-8F98-01FBAE369E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A657F8E3-F9C8-484D-A8D6-F61B742A7D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91A35001-4851-4859-AD60-635A222B892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7DA0A873-E77B-4382-A886-41C9C17BD9F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10F3711A-1CBB-423B-BFF8-2EAD6CE582E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1F65E108-BA04-4C53-BDE2-25EC403192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A85D51B5-6E97-4FBD-8BF0-CD91532BF3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44B1929D-7780-4EAA-8842-86731E41CF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46" name="直線コネクタ 745">
          <a:extLst>
            <a:ext uri="{FF2B5EF4-FFF2-40B4-BE49-F238E27FC236}">
              <a16:creationId xmlns:a16="http://schemas.microsoft.com/office/drawing/2014/main" id="{116AF8D3-7495-4BC9-9391-81296E56DBE2}"/>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47" name="【公民館】&#10;有形固定資産減価償却率最小値テキスト">
          <a:extLst>
            <a:ext uri="{FF2B5EF4-FFF2-40B4-BE49-F238E27FC236}">
              <a16:creationId xmlns:a16="http://schemas.microsoft.com/office/drawing/2014/main" id="{2E0D76F7-C93B-4B28-9738-54FE61FB88CC}"/>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48" name="直線コネクタ 747">
          <a:extLst>
            <a:ext uri="{FF2B5EF4-FFF2-40B4-BE49-F238E27FC236}">
              <a16:creationId xmlns:a16="http://schemas.microsoft.com/office/drawing/2014/main" id="{EE2E40B1-A6F8-4F7C-8EA2-321C72B1D566}"/>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49" name="【公民館】&#10;有形固定資産減価償却率最大値テキスト">
          <a:extLst>
            <a:ext uri="{FF2B5EF4-FFF2-40B4-BE49-F238E27FC236}">
              <a16:creationId xmlns:a16="http://schemas.microsoft.com/office/drawing/2014/main" id="{2D2F3B51-CE63-48CA-A042-E407DB6CADFC}"/>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50" name="直線コネクタ 749">
          <a:extLst>
            <a:ext uri="{FF2B5EF4-FFF2-40B4-BE49-F238E27FC236}">
              <a16:creationId xmlns:a16="http://schemas.microsoft.com/office/drawing/2014/main" id="{F71FC355-BCC5-4E62-9024-57BAC907CA3E}"/>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51" name="【公民館】&#10;有形固定資産減価償却率平均値テキスト">
          <a:extLst>
            <a:ext uri="{FF2B5EF4-FFF2-40B4-BE49-F238E27FC236}">
              <a16:creationId xmlns:a16="http://schemas.microsoft.com/office/drawing/2014/main" id="{4B592755-6CF0-4F43-B88B-F44334E1453A}"/>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52" name="フローチャート: 判断 751">
          <a:extLst>
            <a:ext uri="{FF2B5EF4-FFF2-40B4-BE49-F238E27FC236}">
              <a16:creationId xmlns:a16="http://schemas.microsoft.com/office/drawing/2014/main" id="{B92A2F72-DCB3-49FB-8F46-7CBFF1D4831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53" name="フローチャート: 判断 752">
          <a:extLst>
            <a:ext uri="{FF2B5EF4-FFF2-40B4-BE49-F238E27FC236}">
              <a16:creationId xmlns:a16="http://schemas.microsoft.com/office/drawing/2014/main" id="{8EC0D7D9-5FC3-4BD3-9AAA-DF34AB3C83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54" name="フローチャート: 判断 753">
          <a:extLst>
            <a:ext uri="{FF2B5EF4-FFF2-40B4-BE49-F238E27FC236}">
              <a16:creationId xmlns:a16="http://schemas.microsoft.com/office/drawing/2014/main" id="{E180F7DF-4DE8-481D-A4FA-F5ADE33E45E6}"/>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55" name="フローチャート: 判断 754">
          <a:extLst>
            <a:ext uri="{FF2B5EF4-FFF2-40B4-BE49-F238E27FC236}">
              <a16:creationId xmlns:a16="http://schemas.microsoft.com/office/drawing/2014/main" id="{B488BDCA-7116-49B5-BC0A-A1D5234F522C}"/>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56" name="フローチャート: 判断 755">
          <a:extLst>
            <a:ext uri="{FF2B5EF4-FFF2-40B4-BE49-F238E27FC236}">
              <a16:creationId xmlns:a16="http://schemas.microsoft.com/office/drawing/2014/main" id="{7F85ED3F-0E2F-4404-89DB-3F7FBF91143F}"/>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AD612904-1C01-4D3D-974E-32C9CB633D4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120A01A1-8636-44C8-BFA6-37641F59E2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A447599A-0F3C-41F9-8D4D-6C480D89FC4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E3B81175-263C-47F2-92C8-55B52B246E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16D9B752-EFE6-465F-A230-85E45DD25C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125005</xdr:rowOff>
    </xdr:from>
    <xdr:to>
      <xdr:col>85</xdr:col>
      <xdr:colOff>177800</xdr:colOff>
      <xdr:row>109</xdr:row>
      <xdr:rowOff>55155</xdr:rowOff>
    </xdr:to>
    <xdr:sp macro="" textlink="">
      <xdr:nvSpPr>
        <xdr:cNvPr id="762" name="楕円 761">
          <a:extLst>
            <a:ext uri="{FF2B5EF4-FFF2-40B4-BE49-F238E27FC236}">
              <a16:creationId xmlns:a16="http://schemas.microsoft.com/office/drawing/2014/main" id="{28BF7D1F-FE68-463E-9B53-1EDAA65BD5BB}"/>
            </a:ext>
          </a:extLst>
        </xdr:cNvPr>
        <xdr:cNvSpPr/>
      </xdr:nvSpPr>
      <xdr:spPr>
        <a:xfrm>
          <a:off x="162687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39932</xdr:rowOff>
    </xdr:from>
    <xdr:ext cx="405111" cy="259045"/>
    <xdr:sp macro="" textlink="">
      <xdr:nvSpPr>
        <xdr:cNvPr id="763" name="【公民館】&#10;有形固定資産減価償却率該当値テキスト">
          <a:extLst>
            <a:ext uri="{FF2B5EF4-FFF2-40B4-BE49-F238E27FC236}">
              <a16:creationId xmlns:a16="http://schemas.microsoft.com/office/drawing/2014/main" id="{F24B4439-7EEB-4B70-BD68-7C841F210229}"/>
            </a:ext>
          </a:extLst>
        </xdr:cNvPr>
        <xdr:cNvSpPr txBox="1"/>
      </xdr:nvSpPr>
      <xdr:spPr>
        <a:xfrm>
          <a:off x="16357600" y="185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120106</xdr:rowOff>
    </xdr:from>
    <xdr:to>
      <xdr:col>81</xdr:col>
      <xdr:colOff>101600</xdr:colOff>
      <xdr:row>109</xdr:row>
      <xdr:rowOff>50256</xdr:rowOff>
    </xdr:to>
    <xdr:sp macro="" textlink="">
      <xdr:nvSpPr>
        <xdr:cNvPr id="764" name="楕円 763">
          <a:extLst>
            <a:ext uri="{FF2B5EF4-FFF2-40B4-BE49-F238E27FC236}">
              <a16:creationId xmlns:a16="http://schemas.microsoft.com/office/drawing/2014/main" id="{0DB0BC0E-4526-476C-907B-D2A7727FD1ED}"/>
            </a:ext>
          </a:extLst>
        </xdr:cNvPr>
        <xdr:cNvSpPr/>
      </xdr:nvSpPr>
      <xdr:spPr>
        <a:xfrm>
          <a:off x="15430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170906</xdr:rowOff>
    </xdr:from>
    <xdr:to>
      <xdr:col>85</xdr:col>
      <xdr:colOff>127000</xdr:colOff>
      <xdr:row>109</xdr:row>
      <xdr:rowOff>4355</xdr:rowOff>
    </xdr:to>
    <xdr:cxnSp macro="">
      <xdr:nvCxnSpPr>
        <xdr:cNvPr id="765" name="直線コネクタ 764">
          <a:extLst>
            <a:ext uri="{FF2B5EF4-FFF2-40B4-BE49-F238E27FC236}">
              <a16:creationId xmlns:a16="http://schemas.microsoft.com/office/drawing/2014/main" id="{E003C63D-C450-4DB3-A12A-BE0AF9D2A805}"/>
            </a:ext>
          </a:extLst>
        </xdr:cNvPr>
        <xdr:cNvCxnSpPr/>
      </xdr:nvCxnSpPr>
      <xdr:spPr>
        <a:xfrm>
          <a:off x="15481300" y="1868750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766" name="楕円 765">
          <a:extLst>
            <a:ext uri="{FF2B5EF4-FFF2-40B4-BE49-F238E27FC236}">
              <a16:creationId xmlns:a16="http://schemas.microsoft.com/office/drawing/2014/main" id="{9BD5A6F8-0F40-4DA8-A855-AF850B3DA6D4}"/>
            </a:ext>
          </a:extLst>
        </xdr:cNvPr>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149679</xdr:rowOff>
    </xdr:from>
    <xdr:to>
      <xdr:col>81</xdr:col>
      <xdr:colOff>50800</xdr:colOff>
      <xdr:row>108</xdr:row>
      <xdr:rowOff>170906</xdr:rowOff>
    </xdr:to>
    <xdr:cxnSp macro="">
      <xdr:nvCxnSpPr>
        <xdr:cNvPr id="767" name="直線コネクタ 766">
          <a:extLst>
            <a:ext uri="{FF2B5EF4-FFF2-40B4-BE49-F238E27FC236}">
              <a16:creationId xmlns:a16="http://schemas.microsoft.com/office/drawing/2014/main" id="{EE26704E-2806-4193-9269-DEB2D9E6DA37}"/>
            </a:ext>
          </a:extLst>
        </xdr:cNvPr>
        <xdr:cNvCxnSpPr/>
      </xdr:nvCxnSpPr>
      <xdr:spPr>
        <a:xfrm>
          <a:off x="14592300" y="18494829"/>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74386</xdr:rowOff>
    </xdr:from>
    <xdr:to>
      <xdr:col>72</xdr:col>
      <xdr:colOff>38100</xdr:colOff>
      <xdr:row>109</xdr:row>
      <xdr:rowOff>4536</xdr:rowOff>
    </xdr:to>
    <xdr:sp macro="" textlink="">
      <xdr:nvSpPr>
        <xdr:cNvPr id="768" name="楕円 767">
          <a:extLst>
            <a:ext uri="{FF2B5EF4-FFF2-40B4-BE49-F238E27FC236}">
              <a16:creationId xmlns:a16="http://schemas.microsoft.com/office/drawing/2014/main" id="{5C7CABA5-D100-41A0-ACB0-D7FF54BB6CB1}"/>
            </a:ext>
          </a:extLst>
        </xdr:cNvPr>
        <xdr:cNvSpPr/>
      </xdr:nvSpPr>
      <xdr:spPr>
        <a:xfrm>
          <a:off x="1365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108</xdr:row>
      <xdr:rowOff>125186</xdr:rowOff>
    </xdr:to>
    <xdr:cxnSp macro="">
      <xdr:nvCxnSpPr>
        <xdr:cNvPr id="769" name="直線コネクタ 768">
          <a:extLst>
            <a:ext uri="{FF2B5EF4-FFF2-40B4-BE49-F238E27FC236}">
              <a16:creationId xmlns:a16="http://schemas.microsoft.com/office/drawing/2014/main" id="{6F23EE1D-8189-4A98-AC36-43C788AD4722}"/>
            </a:ext>
          </a:extLst>
        </xdr:cNvPr>
        <xdr:cNvCxnSpPr/>
      </xdr:nvCxnSpPr>
      <xdr:spPr>
        <a:xfrm flipV="1">
          <a:off x="13703300" y="184948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41729</xdr:rowOff>
    </xdr:from>
    <xdr:to>
      <xdr:col>67</xdr:col>
      <xdr:colOff>101600</xdr:colOff>
      <xdr:row>108</xdr:row>
      <xdr:rowOff>143329</xdr:rowOff>
    </xdr:to>
    <xdr:sp macro="" textlink="">
      <xdr:nvSpPr>
        <xdr:cNvPr id="770" name="楕円 769">
          <a:extLst>
            <a:ext uri="{FF2B5EF4-FFF2-40B4-BE49-F238E27FC236}">
              <a16:creationId xmlns:a16="http://schemas.microsoft.com/office/drawing/2014/main" id="{9B4CD038-C5CB-4265-855F-81830815347D}"/>
            </a:ext>
          </a:extLst>
        </xdr:cNvPr>
        <xdr:cNvSpPr/>
      </xdr:nvSpPr>
      <xdr:spPr>
        <a:xfrm>
          <a:off x="1276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92529</xdr:rowOff>
    </xdr:from>
    <xdr:to>
      <xdr:col>71</xdr:col>
      <xdr:colOff>177800</xdr:colOff>
      <xdr:row>108</xdr:row>
      <xdr:rowOff>125186</xdr:rowOff>
    </xdr:to>
    <xdr:cxnSp macro="">
      <xdr:nvCxnSpPr>
        <xdr:cNvPr id="771" name="直線コネクタ 770">
          <a:extLst>
            <a:ext uri="{FF2B5EF4-FFF2-40B4-BE49-F238E27FC236}">
              <a16:creationId xmlns:a16="http://schemas.microsoft.com/office/drawing/2014/main" id="{7A2CD606-A1FE-4497-AAE9-A0D4467AB435}"/>
            </a:ext>
          </a:extLst>
        </xdr:cNvPr>
        <xdr:cNvCxnSpPr/>
      </xdr:nvCxnSpPr>
      <xdr:spPr>
        <a:xfrm>
          <a:off x="12814300" y="18609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72" name="n_1aveValue【公民館】&#10;有形固定資産減価償却率">
          <a:extLst>
            <a:ext uri="{FF2B5EF4-FFF2-40B4-BE49-F238E27FC236}">
              <a16:creationId xmlns:a16="http://schemas.microsoft.com/office/drawing/2014/main" id="{D9F95BC3-54C6-41D0-97D3-BDC06F381D8D}"/>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73" name="n_2aveValue【公民館】&#10;有形固定資産減価償却率">
          <a:extLst>
            <a:ext uri="{FF2B5EF4-FFF2-40B4-BE49-F238E27FC236}">
              <a16:creationId xmlns:a16="http://schemas.microsoft.com/office/drawing/2014/main" id="{4569A7E7-BEA2-4EDD-BB8D-CDDB201A0869}"/>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74" name="n_3aveValue【公民館】&#10;有形固定資産減価償却率">
          <a:extLst>
            <a:ext uri="{FF2B5EF4-FFF2-40B4-BE49-F238E27FC236}">
              <a16:creationId xmlns:a16="http://schemas.microsoft.com/office/drawing/2014/main" id="{1E5275C5-9A2D-4168-8B05-8A2E12EB17A5}"/>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75" name="n_4aveValue【公民館】&#10;有形固定資産減価償却率">
          <a:extLst>
            <a:ext uri="{FF2B5EF4-FFF2-40B4-BE49-F238E27FC236}">
              <a16:creationId xmlns:a16="http://schemas.microsoft.com/office/drawing/2014/main" id="{2CA25A45-CFB3-4F97-881C-808DC519684C}"/>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41383</xdr:rowOff>
    </xdr:from>
    <xdr:ext cx="405111" cy="259045"/>
    <xdr:sp macro="" textlink="">
      <xdr:nvSpPr>
        <xdr:cNvPr id="776" name="n_1mainValue【公民館】&#10;有形固定資産減価償却率">
          <a:extLst>
            <a:ext uri="{FF2B5EF4-FFF2-40B4-BE49-F238E27FC236}">
              <a16:creationId xmlns:a16="http://schemas.microsoft.com/office/drawing/2014/main" id="{996F5C6D-D8D0-482B-8AD9-128CCD459568}"/>
            </a:ext>
          </a:extLst>
        </xdr:cNvPr>
        <xdr:cNvSpPr txBox="1"/>
      </xdr:nvSpPr>
      <xdr:spPr>
        <a:xfrm>
          <a:off x="15266044" y="187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777" name="n_2mainValue【公民館】&#10;有形固定資産減価償却率">
          <a:extLst>
            <a:ext uri="{FF2B5EF4-FFF2-40B4-BE49-F238E27FC236}">
              <a16:creationId xmlns:a16="http://schemas.microsoft.com/office/drawing/2014/main" id="{C1398DB8-A3D4-4A86-95F1-D417130DD0AC}"/>
            </a:ext>
          </a:extLst>
        </xdr:cNvPr>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167113</xdr:rowOff>
    </xdr:from>
    <xdr:ext cx="405111" cy="259045"/>
    <xdr:sp macro="" textlink="">
      <xdr:nvSpPr>
        <xdr:cNvPr id="778" name="n_3mainValue【公民館】&#10;有形固定資産減価償却率">
          <a:extLst>
            <a:ext uri="{FF2B5EF4-FFF2-40B4-BE49-F238E27FC236}">
              <a16:creationId xmlns:a16="http://schemas.microsoft.com/office/drawing/2014/main" id="{E9E08F9B-2C4D-4661-A0B9-3C760C903A51}"/>
            </a:ext>
          </a:extLst>
        </xdr:cNvPr>
        <xdr:cNvSpPr txBox="1"/>
      </xdr:nvSpPr>
      <xdr:spPr>
        <a:xfrm>
          <a:off x="135007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134456</xdr:rowOff>
    </xdr:from>
    <xdr:ext cx="405111" cy="259045"/>
    <xdr:sp macro="" textlink="">
      <xdr:nvSpPr>
        <xdr:cNvPr id="779" name="n_4mainValue【公民館】&#10;有形固定資産減価償却率">
          <a:extLst>
            <a:ext uri="{FF2B5EF4-FFF2-40B4-BE49-F238E27FC236}">
              <a16:creationId xmlns:a16="http://schemas.microsoft.com/office/drawing/2014/main" id="{9BDC8E38-8457-4185-8A46-032143EBCC71}"/>
            </a:ext>
          </a:extLst>
        </xdr:cNvPr>
        <xdr:cNvSpPr txBox="1"/>
      </xdr:nvSpPr>
      <xdr:spPr>
        <a:xfrm>
          <a:off x="12611744"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16E296DA-2D5F-4819-A1C4-3FA80A20AB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1514CE20-D84C-4D18-BF19-8749953E58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DD9C66FD-0F16-41A4-9EDD-DC6F8490CD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3EC89FAA-0744-4C42-9098-FD9B3449FA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A2333503-B8AF-491F-A890-0CDED96E3C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6171877B-8F4B-42A2-B96A-A046D86DD6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1B3EB3E3-85B5-4C82-B241-FFAF79BA83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F9EB5B6F-348A-471B-A9CF-82C938CF9E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97C16EA9-3E89-4CD9-8B54-308A822CED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1C76986D-61F9-4B5F-BFD9-81CA5EEEF0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0" name="直線コネクタ 789">
          <a:extLst>
            <a:ext uri="{FF2B5EF4-FFF2-40B4-BE49-F238E27FC236}">
              <a16:creationId xmlns:a16="http://schemas.microsoft.com/office/drawing/2014/main" id="{FC5EB48B-8356-4AFD-A2AC-06B9ECC4F54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1" name="テキスト ボックス 790">
          <a:extLst>
            <a:ext uri="{FF2B5EF4-FFF2-40B4-BE49-F238E27FC236}">
              <a16:creationId xmlns:a16="http://schemas.microsoft.com/office/drawing/2014/main" id="{2CC25385-4263-4692-9F2A-0ADF82DCF6F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2" name="直線コネクタ 791">
          <a:extLst>
            <a:ext uri="{FF2B5EF4-FFF2-40B4-BE49-F238E27FC236}">
              <a16:creationId xmlns:a16="http://schemas.microsoft.com/office/drawing/2014/main" id="{A04B6B20-DEAF-49D6-83BE-67288423E52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3" name="テキスト ボックス 792">
          <a:extLst>
            <a:ext uri="{FF2B5EF4-FFF2-40B4-BE49-F238E27FC236}">
              <a16:creationId xmlns:a16="http://schemas.microsoft.com/office/drawing/2014/main" id="{786587A3-4F8B-4900-923A-E86EF1BE8A7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4" name="直線コネクタ 793">
          <a:extLst>
            <a:ext uri="{FF2B5EF4-FFF2-40B4-BE49-F238E27FC236}">
              <a16:creationId xmlns:a16="http://schemas.microsoft.com/office/drawing/2014/main" id="{7C42A7BD-61D9-4BB9-853A-7CCF46C2DD6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5" name="テキスト ボックス 794">
          <a:extLst>
            <a:ext uri="{FF2B5EF4-FFF2-40B4-BE49-F238E27FC236}">
              <a16:creationId xmlns:a16="http://schemas.microsoft.com/office/drawing/2014/main" id="{88B937A9-3594-4E2B-9174-8254785ED09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6" name="直線コネクタ 795">
          <a:extLst>
            <a:ext uri="{FF2B5EF4-FFF2-40B4-BE49-F238E27FC236}">
              <a16:creationId xmlns:a16="http://schemas.microsoft.com/office/drawing/2014/main" id="{0CA1FDFB-1138-4949-A477-E968A7F4BD9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7" name="テキスト ボックス 796">
          <a:extLst>
            <a:ext uri="{FF2B5EF4-FFF2-40B4-BE49-F238E27FC236}">
              <a16:creationId xmlns:a16="http://schemas.microsoft.com/office/drawing/2014/main" id="{03242B44-D420-415C-806E-EA28D61B98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8" name="直線コネクタ 797">
          <a:extLst>
            <a:ext uri="{FF2B5EF4-FFF2-40B4-BE49-F238E27FC236}">
              <a16:creationId xmlns:a16="http://schemas.microsoft.com/office/drawing/2014/main" id="{5C3D7176-8BD5-42AD-AD7F-7669A477D5A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9" name="テキスト ボックス 798">
          <a:extLst>
            <a:ext uri="{FF2B5EF4-FFF2-40B4-BE49-F238E27FC236}">
              <a16:creationId xmlns:a16="http://schemas.microsoft.com/office/drawing/2014/main" id="{B19A5AC2-142B-4CDB-A954-D0CB1BBA17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0" name="直線コネクタ 799">
          <a:extLst>
            <a:ext uri="{FF2B5EF4-FFF2-40B4-BE49-F238E27FC236}">
              <a16:creationId xmlns:a16="http://schemas.microsoft.com/office/drawing/2014/main" id="{D051CE3E-EC71-4016-B864-347B9190BE9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1" name="テキスト ボックス 800">
          <a:extLst>
            <a:ext uri="{FF2B5EF4-FFF2-40B4-BE49-F238E27FC236}">
              <a16:creationId xmlns:a16="http://schemas.microsoft.com/office/drawing/2014/main" id="{3372EE23-14E2-4B97-BD7F-AC9B6C83D98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D499BFE8-F82A-4DC6-AB50-10F5EAB8B4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37C8B13F-94A7-4443-8287-05E4889D8E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id="{A54A96D5-3383-4B0B-89E5-6991C45E77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05" name="直線コネクタ 804">
          <a:extLst>
            <a:ext uri="{FF2B5EF4-FFF2-40B4-BE49-F238E27FC236}">
              <a16:creationId xmlns:a16="http://schemas.microsoft.com/office/drawing/2014/main" id="{CFCB2729-7BB4-4684-B05B-0FA06288D3EA}"/>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06" name="【公民館】&#10;一人当たり面積最小値テキスト">
          <a:extLst>
            <a:ext uri="{FF2B5EF4-FFF2-40B4-BE49-F238E27FC236}">
              <a16:creationId xmlns:a16="http://schemas.microsoft.com/office/drawing/2014/main" id="{572C672B-E0A0-4653-A4DD-A47536A18641}"/>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07" name="直線コネクタ 806">
          <a:extLst>
            <a:ext uri="{FF2B5EF4-FFF2-40B4-BE49-F238E27FC236}">
              <a16:creationId xmlns:a16="http://schemas.microsoft.com/office/drawing/2014/main" id="{E175F1EF-E921-4815-A298-0C7D6C222761}"/>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08" name="【公民館】&#10;一人当たり面積最大値テキスト">
          <a:extLst>
            <a:ext uri="{FF2B5EF4-FFF2-40B4-BE49-F238E27FC236}">
              <a16:creationId xmlns:a16="http://schemas.microsoft.com/office/drawing/2014/main" id="{8502A461-426A-477C-916B-E385DF0731C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09" name="直線コネクタ 808">
          <a:extLst>
            <a:ext uri="{FF2B5EF4-FFF2-40B4-BE49-F238E27FC236}">
              <a16:creationId xmlns:a16="http://schemas.microsoft.com/office/drawing/2014/main" id="{DB5ED7F1-C49A-43AA-8FDA-B97FCBF4F9CC}"/>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10" name="【公民館】&#10;一人当たり面積平均値テキスト">
          <a:extLst>
            <a:ext uri="{FF2B5EF4-FFF2-40B4-BE49-F238E27FC236}">
              <a16:creationId xmlns:a16="http://schemas.microsoft.com/office/drawing/2014/main" id="{074A78D5-0C94-4A06-B766-72BCE457C9D4}"/>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11" name="フローチャート: 判断 810">
          <a:extLst>
            <a:ext uri="{FF2B5EF4-FFF2-40B4-BE49-F238E27FC236}">
              <a16:creationId xmlns:a16="http://schemas.microsoft.com/office/drawing/2014/main" id="{3B75C104-2458-47E6-98EF-C8373E7DAAB6}"/>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12" name="フローチャート: 判断 811">
          <a:extLst>
            <a:ext uri="{FF2B5EF4-FFF2-40B4-BE49-F238E27FC236}">
              <a16:creationId xmlns:a16="http://schemas.microsoft.com/office/drawing/2014/main" id="{027C05D8-3709-4E94-8F9B-EB9F37B24D39}"/>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13" name="フローチャート: 判断 812">
          <a:extLst>
            <a:ext uri="{FF2B5EF4-FFF2-40B4-BE49-F238E27FC236}">
              <a16:creationId xmlns:a16="http://schemas.microsoft.com/office/drawing/2014/main" id="{8ED88826-E385-428D-808F-10720A1C3A16}"/>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14" name="フローチャート: 判断 813">
          <a:extLst>
            <a:ext uri="{FF2B5EF4-FFF2-40B4-BE49-F238E27FC236}">
              <a16:creationId xmlns:a16="http://schemas.microsoft.com/office/drawing/2014/main" id="{E84097BD-8230-439C-ADAE-3F4B8C3E96DC}"/>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15" name="フローチャート: 判断 814">
          <a:extLst>
            <a:ext uri="{FF2B5EF4-FFF2-40B4-BE49-F238E27FC236}">
              <a16:creationId xmlns:a16="http://schemas.microsoft.com/office/drawing/2014/main" id="{E26B31B8-CBAA-4CE9-845B-83328E77867E}"/>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24B59624-1019-4B94-9F7E-73CD1F477B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31C2EC40-2E42-4394-8494-71C179154E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F0DE41BD-7529-4F58-A254-8D5E49D75F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21A4B16C-FB57-422E-A5C8-A3EB929152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8C324C29-9A19-4047-9B7C-3B411D4ECB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7438</xdr:rowOff>
    </xdr:from>
    <xdr:to>
      <xdr:col>116</xdr:col>
      <xdr:colOff>114300</xdr:colOff>
      <xdr:row>105</xdr:row>
      <xdr:rowOff>109038</xdr:rowOff>
    </xdr:to>
    <xdr:sp macro="" textlink="">
      <xdr:nvSpPr>
        <xdr:cNvPr id="821" name="楕円 820">
          <a:extLst>
            <a:ext uri="{FF2B5EF4-FFF2-40B4-BE49-F238E27FC236}">
              <a16:creationId xmlns:a16="http://schemas.microsoft.com/office/drawing/2014/main" id="{43B2F404-F6C1-49CE-81D9-9B167E8952A7}"/>
            </a:ext>
          </a:extLst>
        </xdr:cNvPr>
        <xdr:cNvSpPr/>
      </xdr:nvSpPr>
      <xdr:spPr>
        <a:xfrm>
          <a:off x="22110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30315</xdr:rowOff>
    </xdr:from>
    <xdr:ext cx="469744" cy="259045"/>
    <xdr:sp macro="" textlink="">
      <xdr:nvSpPr>
        <xdr:cNvPr id="822" name="【公民館】&#10;一人当たり面積該当値テキスト">
          <a:extLst>
            <a:ext uri="{FF2B5EF4-FFF2-40B4-BE49-F238E27FC236}">
              <a16:creationId xmlns:a16="http://schemas.microsoft.com/office/drawing/2014/main" id="{D2100910-3D7B-445B-A891-F616D8F04AD9}"/>
            </a:ext>
          </a:extLst>
        </xdr:cNvPr>
        <xdr:cNvSpPr txBox="1"/>
      </xdr:nvSpPr>
      <xdr:spPr>
        <a:xfrm>
          <a:off x="22199600" y="178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823" name="楕円 822">
          <a:extLst>
            <a:ext uri="{FF2B5EF4-FFF2-40B4-BE49-F238E27FC236}">
              <a16:creationId xmlns:a16="http://schemas.microsoft.com/office/drawing/2014/main" id="{2D2B5CD4-682E-4265-A447-6E078285D0D2}"/>
            </a:ext>
          </a:extLst>
        </xdr:cNvPr>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58238</xdr:rowOff>
    </xdr:from>
    <xdr:to>
      <xdr:col>116</xdr:col>
      <xdr:colOff>63500</xdr:colOff>
      <xdr:row>105</xdr:row>
      <xdr:rowOff>68036</xdr:rowOff>
    </xdr:to>
    <xdr:cxnSp macro="">
      <xdr:nvCxnSpPr>
        <xdr:cNvPr id="824" name="直線コネクタ 823">
          <a:extLst>
            <a:ext uri="{FF2B5EF4-FFF2-40B4-BE49-F238E27FC236}">
              <a16:creationId xmlns:a16="http://schemas.microsoft.com/office/drawing/2014/main" id="{4894D715-AD03-41F8-9FDA-B05ED9966D51}"/>
            </a:ext>
          </a:extLst>
        </xdr:cNvPr>
        <xdr:cNvCxnSpPr/>
      </xdr:nvCxnSpPr>
      <xdr:spPr>
        <a:xfrm flipV="1">
          <a:off x="21323300" y="1806048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46627</xdr:rowOff>
    </xdr:from>
    <xdr:to>
      <xdr:col>107</xdr:col>
      <xdr:colOff>101600</xdr:colOff>
      <xdr:row>105</xdr:row>
      <xdr:rowOff>148227</xdr:rowOff>
    </xdr:to>
    <xdr:sp macro="" textlink="">
      <xdr:nvSpPr>
        <xdr:cNvPr id="825" name="楕円 824">
          <a:extLst>
            <a:ext uri="{FF2B5EF4-FFF2-40B4-BE49-F238E27FC236}">
              <a16:creationId xmlns:a16="http://schemas.microsoft.com/office/drawing/2014/main" id="{E88ED474-F246-470B-AA50-B0E54E2E3BC1}"/>
            </a:ext>
          </a:extLst>
        </xdr:cNvPr>
        <xdr:cNvSpPr/>
      </xdr:nvSpPr>
      <xdr:spPr>
        <a:xfrm>
          <a:off x="2038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97427</xdr:rowOff>
    </xdr:to>
    <xdr:cxnSp macro="">
      <xdr:nvCxnSpPr>
        <xdr:cNvPr id="826" name="直線コネクタ 825">
          <a:extLst>
            <a:ext uri="{FF2B5EF4-FFF2-40B4-BE49-F238E27FC236}">
              <a16:creationId xmlns:a16="http://schemas.microsoft.com/office/drawing/2014/main" id="{0C89E303-6934-47BD-BC45-FC4C008CC737}"/>
            </a:ext>
          </a:extLst>
        </xdr:cNvPr>
        <xdr:cNvCxnSpPr/>
      </xdr:nvCxnSpPr>
      <xdr:spPr>
        <a:xfrm flipV="1">
          <a:off x="20434300" y="180702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27" name="楕円 826">
          <a:extLst>
            <a:ext uri="{FF2B5EF4-FFF2-40B4-BE49-F238E27FC236}">
              <a16:creationId xmlns:a16="http://schemas.microsoft.com/office/drawing/2014/main" id="{D83B3DDA-4DBC-4B65-92DE-9815E140944C}"/>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97427</xdr:rowOff>
    </xdr:from>
    <xdr:to>
      <xdr:col>107</xdr:col>
      <xdr:colOff>50800</xdr:colOff>
      <xdr:row>105</xdr:row>
      <xdr:rowOff>110489</xdr:rowOff>
    </xdr:to>
    <xdr:cxnSp macro="">
      <xdr:nvCxnSpPr>
        <xdr:cNvPr id="828" name="直線コネクタ 827">
          <a:extLst>
            <a:ext uri="{FF2B5EF4-FFF2-40B4-BE49-F238E27FC236}">
              <a16:creationId xmlns:a16="http://schemas.microsoft.com/office/drawing/2014/main" id="{B846D5D6-27E0-4EBB-8F92-7ECEC78D2EC7}"/>
            </a:ext>
          </a:extLst>
        </xdr:cNvPr>
        <xdr:cNvCxnSpPr/>
      </xdr:nvCxnSpPr>
      <xdr:spPr>
        <a:xfrm flipV="1">
          <a:off x="19545300" y="180996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69487</xdr:rowOff>
    </xdr:from>
    <xdr:to>
      <xdr:col>98</xdr:col>
      <xdr:colOff>38100</xdr:colOff>
      <xdr:row>105</xdr:row>
      <xdr:rowOff>171087</xdr:rowOff>
    </xdr:to>
    <xdr:sp macro="" textlink="">
      <xdr:nvSpPr>
        <xdr:cNvPr id="829" name="楕円 828">
          <a:extLst>
            <a:ext uri="{FF2B5EF4-FFF2-40B4-BE49-F238E27FC236}">
              <a16:creationId xmlns:a16="http://schemas.microsoft.com/office/drawing/2014/main" id="{33922CE6-97D6-4B85-AACC-F1EADB8C2A11}"/>
            </a:ext>
          </a:extLst>
        </xdr:cNvPr>
        <xdr:cNvSpPr/>
      </xdr:nvSpPr>
      <xdr:spPr>
        <a:xfrm>
          <a:off x="18605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120287</xdr:rowOff>
    </xdr:to>
    <xdr:cxnSp macro="">
      <xdr:nvCxnSpPr>
        <xdr:cNvPr id="830" name="直線コネクタ 829">
          <a:extLst>
            <a:ext uri="{FF2B5EF4-FFF2-40B4-BE49-F238E27FC236}">
              <a16:creationId xmlns:a16="http://schemas.microsoft.com/office/drawing/2014/main" id="{1302312A-C0D2-4F87-B973-2E20C2A94C4B}"/>
            </a:ext>
          </a:extLst>
        </xdr:cNvPr>
        <xdr:cNvCxnSpPr/>
      </xdr:nvCxnSpPr>
      <xdr:spPr>
        <a:xfrm flipV="1">
          <a:off x="18656300" y="181127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31" name="n_1aveValue【公民館】&#10;一人当たり面積">
          <a:extLst>
            <a:ext uri="{FF2B5EF4-FFF2-40B4-BE49-F238E27FC236}">
              <a16:creationId xmlns:a16="http://schemas.microsoft.com/office/drawing/2014/main" id="{892036B7-C4D1-4EB3-9D3B-0AF786B28601}"/>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32" name="n_2aveValue【公民館】&#10;一人当たり面積">
          <a:extLst>
            <a:ext uri="{FF2B5EF4-FFF2-40B4-BE49-F238E27FC236}">
              <a16:creationId xmlns:a16="http://schemas.microsoft.com/office/drawing/2014/main" id="{39637CEA-76C6-490D-B931-F357B1D0C1FF}"/>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33" name="n_3aveValue【公民館】&#10;一人当たり面積">
          <a:extLst>
            <a:ext uri="{FF2B5EF4-FFF2-40B4-BE49-F238E27FC236}">
              <a16:creationId xmlns:a16="http://schemas.microsoft.com/office/drawing/2014/main" id="{92370D47-E72E-44DE-90AA-585DABB09EC5}"/>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34" name="n_4aveValue【公民館】&#10;一人当たり面積">
          <a:extLst>
            <a:ext uri="{FF2B5EF4-FFF2-40B4-BE49-F238E27FC236}">
              <a16:creationId xmlns:a16="http://schemas.microsoft.com/office/drawing/2014/main" id="{6E968C0C-B41F-4C3E-9FB1-81477F67BE93}"/>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835" name="n_1mainValue【公民館】&#10;一人当たり面積">
          <a:extLst>
            <a:ext uri="{FF2B5EF4-FFF2-40B4-BE49-F238E27FC236}">
              <a16:creationId xmlns:a16="http://schemas.microsoft.com/office/drawing/2014/main" id="{90504157-D0EA-44D9-86C2-65D3DAB51050}"/>
            </a:ext>
          </a:extLst>
        </xdr:cNvPr>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164754</xdr:rowOff>
    </xdr:from>
    <xdr:ext cx="469744" cy="259045"/>
    <xdr:sp macro="" textlink="">
      <xdr:nvSpPr>
        <xdr:cNvPr id="836" name="n_2mainValue【公民館】&#10;一人当たり面積">
          <a:extLst>
            <a:ext uri="{FF2B5EF4-FFF2-40B4-BE49-F238E27FC236}">
              <a16:creationId xmlns:a16="http://schemas.microsoft.com/office/drawing/2014/main" id="{FB862BB8-B57B-45E3-869C-5D5C16C05DA4}"/>
            </a:ext>
          </a:extLst>
        </xdr:cNvPr>
        <xdr:cNvSpPr txBox="1"/>
      </xdr:nvSpPr>
      <xdr:spPr>
        <a:xfrm>
          <a:off x="20199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37" name="n_3mainValue【公民館】&#10;一人当たり面積">
          <a:extLst>
            <a:ext uri="{FF2B5EF4-FFF2-40B4-BE49-F238E27FC236}">
              <a16:creationId xmlns:a16="http://schemas.microsoft.com/office/drawing/2014/main" id="{C4388926-1858-4EA7-81EB-9F9517A4D354}"/>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16164</xdr:rowOff>
    </xdr:from>
    <xdr:ext cx="469744" cy="259045"/>
    <xdr:sp macro="" textlink="">
      <xdr:nvSpPr>
        <xdr:cNvPr id="838" name="n_4mainValue【公民館】&#10;一人当たり面積">
          <a:extLst>
            <a:ext uri="{FF2B5EF4-FFF2-40B4-BE49-F238E27FC236}">
              <a16:creationId xmlns:a16="http://schemas.microsoft.com/office/drawing/2014/main" id="{E7638FD4-58CD-43D6-BECD-E6320F139FE4}"/>
            </a:ext>
          </a:extLst>
        </xdr:cNvPr>
        <xdr:cNvSpPr txBox="1"/>
      </xdr:nvSpPr>
      <xdr:spPr>
        <a:xfrm>
          <a:off x="18421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7D1A8BF7-CE27-4F86-A353-38820ADA62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BF4012F9-5C6F-4B56-A122-72FAB69E28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B4BEF66C-2830-4C8B-9FF9-7278C9C30D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類似団体と比較して特に有形固定資産減価償却率が高くなっている施設は、橋りょう、公民館であり、特に低くなっている施設は、学校施設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橋りょうについては、昭和に建設されたものが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％を占めているため、高い水準となっている。特に古いもので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年以上経過しているため、橋梁長寿命化計画修繕計画に沿って整備を行っていく予定である。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合併前の施設がそのまま現存しており、建築から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とかなり高くなっている。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令和７年度において公民館機能の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集約化に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取り組むため、令和８年度以降には低い水準となる見込みである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福智町営住宅長寿命化計画に沿って計画的に住戸改善や除却を進めているため、有形固定資産減価償却率は横ばいとなっている。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年に赤池中学校の建替、令和元年度に金田小中学校の建替により金田義務教育学校が新設されたため、有形固定資産減価償却率は類似団体より低くなっている。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年に児童センター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E1314B-26FD-46F4-8035-3D759520A8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47BB40-DB00-40BB-85FD-D1BB2CE099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04A2F2-8FB1-431E-A20F-1114B1ABD0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860072-EA22-4E6D-BF4A-8A23EE8C5ED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1BAB9E-55AF-4641-84DE-7C35447035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FC991A-4DBD-4276-ACE9-48C37142AE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460BF6-C187-4A83-8C3F-E5E264F059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34A243-44C6-4D38-9926-561DD65516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EBB22C-EFB9-4F53-B1B0-7120C348F5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44339F-9BE4-4F80-8CC8-6EA56EAED56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21,201
20,975
42.06
26,223,317
25,063,035
1,093,001
7,242,487
18,320,532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23A5AB-B999-42DF-9766-A6DD785365E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3B3EA0-1FD9-4DA2-BBB9-6922C1AFA0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849578-3424-4FAF-A97B-BFA68412C6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E491DE-20C8-4278-A292-6FF047F03B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CB0F74-72D5-41EA-995E-62E1F3CBE7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8D0E93-439C-4936-8BB7-17668F67B20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AD89D8-C449-4554-9624-B223F892F4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237806-0F76-44B4-ADDC-730D8B70B3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658952-BB87-488B-8C92-01115E49D5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31BA96-5924-40B3-9390-06E6806FAF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679005-5A76-4733-955C-A542577E00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B97741-36B5-4213-87FF-3E5EC6C7DC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1194894-89C5-4DE9-8816-485B6AB232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5E7B98-ED17-4566-8BD1-CA51C742B4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B8C5F9-AAC3-4C52-9B64-D3C5162343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8C6B7B-7A96-435B-8AD2-C128F3AA96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725E55-F838-493D-B7DB-F4707901F2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F75CA6-86A6-4EA8-9E2E-3E4544858F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ECF7B5-C52C-4063-A151-772F42C0D5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A5F42D-F103-474E-B9E0-D7C70002B0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5671F8-0520-462D-B65B-F782155776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C314E0-1E2C-4C19-8E88-7F73BB0F1E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619E5C-2676-41F4-8144-BE17AE4DD2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212AA7-CF3B-4841-B874-E5AAD88443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A4105D-85B8-4E40-94A2-F72DF9CA09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D27D9C-7D1D-49A6-8EBF-DF6B109E2D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F5DAC8-1749-4355-B328-A408377DDA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43A7FF-6DAC-4574-BB68-D0676D4147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851B729-2C11-419F-AAEF-C924D7929B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E8C8BF-E5A7-4F74-8E73-8961D3AFC6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0C7EA4-FE66-431D-BD76-EC13C66EAC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E62A56-8270-4474-A022-67FDC71CFE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77EE52-58A6-4AA8-9F54-55BDE35372B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782669-0C4B-4CEC-8CF4-8FB60B0CF46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4591C6-40E7-487E-B058-8A650329BEA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D3D298E-4F35-4699-A189-76EB5F37249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B725963-7A71-4BDC-BE6C-A707A447A55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776E0FE-FC3E-42BB-A390-EE84D5DA94F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87D15A-0EAD-40A8-A4C3-8A4D4FA2195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7D484FC-FFE3-4783-9D5C-103CCAA4E91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1F63B9C-DA35-48DD-BF6D-DD5EDD82E98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B71C79C-3F4A-414B-A6B4-00857F06CBF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BA94E44-E89F-4A72-A445-0DADE91F4F9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6BBC14C-7CAD-4586-8D87-273D3C4D82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CB8D07E-4B11-42DC-BEEF-38ACF57AC5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4E8A6B2-0161-4D56-8AEF-65F7A7EAC9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B29FAA2-427F-48B9-ACFD-968CBF51721A}"/>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32C04C9-EAE5-4F99-B494-B5AD581DA60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05C0618-8B19-4964-8A8A-9EB462C3AC9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54D5F992-FE5B-4FF3-B86A-ADC660C956FF}"/>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44BDD358-5883-45D3-A363-994E48561681}"/>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656494E-1E73-45F7-AA30-67F6ECF93852}"/>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28C2418C-6D7A-4982-B2A7-78D66CBA6F43}"/>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E41D57FE-ED8A-444C-8EB5-05D64CD2F2BD}"/>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B47D4470-3435-4BA9-B25E-98062CF4E796}"/>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7E010605-7909-4D69-AB38-5CABDDF3F34B}"/>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3EFD9596-5D2C-452B-8795-67E64A784182}"/>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4CC037-557C-4840-8A13-57D96B034D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FBFEC8-3D87-47B9-AA86-A51D150D4F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2C80FD-7D69-4373-B4B9-A51472CFA4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DCDA45-95F0-474A-81DA-07BFA84BD4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381D785-C92D-4B7B-AF12-DF66BCCFC6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4" name="楕円 73">
          <a:extLst>
            <a:ext uri="{FF2B5EF4-FFF2-40B4-BE49-F238E27FC236}">
              <a16:creationId xmlns:a16="http://schemas.microsoft.com/office/drawing/2014/main" id="{DABBE62E-C82C-4226-B524-FABFE3479B01}"/>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5" name="【図書館】&#10;有形固定資産減価償却率該当値テキスト">
          <a:extLst>
            <a:ext uri="{FF2B5EF4-FFF2-40B4-BE49-F238E27FC236}">
              <a16:creationId xmlns:a16="http://schemas.microsoft.com/office/drawing/2014/main" id="{EB65A1A8-FF78-495D-973E-21C70C43CE3A}"/>
            </a:ext>
          </a:extLst>
        </xdr:cNvPr>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6" name="楕円 75">
          <a:extLst>
            <a:ext uri="{FF2B5EF4-FFF2-40B4-BE49-F238E27FC236}">
              <a16:creationId xmlns:a16="http://schemas.microsoft.com/office/drawing/2014/main" id="{D0B4B0CE-9694-4CD5-9362-87DA6E6D7CF5}"/>
            </a:ext>
          </a:extLst>
        </xdr:cNvPr>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121920</xdr:rowOff>
    </xdr:to>
    <xdr:cxnSp macro="">
      <xdr:nvCxnSpPr>
        <xdr:cNvPr id="77" name="直線コネクタ 76">
          <a:extLst>
            <a:ext uri="{FF2B5EF4-FFF2-40B4-BE49-F238E27FC236}">
              <a16:creationId xmlns:a16="http://schemas.microsoft.com/office/drawing/2014/main" id="{D25BC108-373C-4D0C-A91D-D0CC3365F320}"/>
            </a:ext>
          </a:extLst>
        </xdr:cNvPr>
        <xdr:cNvCxnSpPr/>
      </xdr:nvCxnSpPr>
      <xdr:spPr>
        <a:xfrm>
          <a:off x="3797300" y="63969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8" name="楕円 77">
          <a:extLst>
            <a:ext uri="{FF2B5EF4-FFF2-40B4-BE49-F238E27FC236}">
              <a16:creationId xmlns:a16="http://schemas.microsoft.com/office/drawing/2014/main" id="{65C0E12F-0A26-440F-A6C6-E495EC1DD983}"/>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53340</xdr:rowOff>
    </xdr:to>
    <xdr:cxnSp macro="">
      <xdr:nvCxnSpPr>
        <xdr:cNvPr id="79" name="直線コネクタ 78">
          <a:extLst>
            <a:ext uri="{FF2B5EF4-FFF2-40B4-BE49-F238E27FC236}">
              <a16:creationId xmlns:a16="http://schemas.microsoft.com/office/drawing/2014/main" id="{2BAC7D09-8E46-4AB7-A855-9FA6C42C55AD}"/>
            </a:ext>
          </a:extLst>
        </xdr:cNvPr>
        <xdr:cNvCxnSpPr/>
      </xdr:nvCxnSpPr>
      <xdr:spPr>
        <a:xfrm>
          <a:off x="2908300" y="63284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35197</xdr:rowOff>
    </xdr:from>
    <xdr:to>
      <xdr:col>10</xdr:col>
      <xdr:colOff>165100</xdr:colOff>
      <xdr:row>36</xdr:row>
      <xdr:rowOff>136797</xdr:rowOff>
    </xdr:to>
    <xdr:sp macro="" textlink="">
      <xdr:nvSpPr>
        <xdr:cNvPr id="80" name="楕円 79">
          <a:extLst>
            <a:ext uri="{FF2B5EF4-FFF2-40B4-BE49-F238E27FC236}">
              <a16:creationId xmlns:a16="http://schemas.microsoft.com/office/drawing/2014/main" id="{93C03EBB-EF9B-4E35-9D9B-E9AE772D1FB8}"/>
            </a:ext>
          </a:extLst>
        </xdr:cNvPr>
        <xdr:cNvSpPr/>
      </xdr:nvSpPr>
      <xdr:spPr>
        <a:xfrm>
          <a:off x="1968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85997</xdr:rowOff>
    </xdr:from>
    <xdr:to>
      <xdr:col>15</xdr:col>
      <xdr:colOff>50800</xdr:colOff>
      <xdr:row>36</xdr:row>
      <xdr:rowOff>156210</xdr:rowOff>
    </xdr:to>
    <xdr:cxnSp macro="">
      <xdr:nvCxnSpPr>
        <xdr:cNvPr id="81" name="直線コネクタ 80">
          <a:extLst>
            <a:ext uri="{FF2B5EF4-FFF2-40B4-BE49-F238E27FC236}">
              <a16:creationId xmlns:a16="http://schemas.microsoft.com/office/drawing/2014/main" id="{D46E4556-6139-4601-9BF7-BC41362C6B9F}"/>
            </a:ext>
          </a:extLst>
        </xdr:cNvPr>
        <xdr:cNvCxnSpPr/>
      </xdr:nvCxnSpPr>
      <xdr:spPr>
        <a:xfrm>
          <a:off x="2019300" y="625819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138067</xdr:rowOff>
    </xdr:from>
    <xdr:to>
      <xdr:col>6</xdr:col>
      <xdr:colOff>38100</xdr:colOff>
      <xdr:row>36</xdr:row>
      <xdr:rowOff>68217</xdr:rowOff>
    </xdr:to>
    <xdr:sp macro="" textlink="">
      <xdr:nvSpPr>
        <xdr:cNvPr id="82" name="楕円 81">
          <a:extLst>
            <a:ext uri="{FF2B5EF4-FFF2-40B4-BE49-F238E27FC236}">
              <a16:creationId xmlns:a16="http://schemas.microsoft.com/office/drawing/2014/main" id="{0C7460F4-F4EB-4811-8935-6829607D6CF1}"/>
            </a:ext>
          </a:extLst>
        </xdr:cNvPr>
        <xdr:cNvSpPr/>
      </xdr:nvSpPr>
      <xdr:spPr>
        <a:xfrm>
          <a:off x="1079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17417</xdr:rowOff>
    </xdr:from>
    <xdr:to>
      <xdr:col>10</xdr:col>
      <xdr:colOff>114300</xdr:colOff>
      <xdr:row>36</xdr:row>
      <xdr:rowOff>85997</xdr:rowOff>
    </xdr:to>
    <xdr:cxnSp macro="">
      <xdr:nvCxnSpPr>
        <xdr:cNvPr id="83" name="直線コネクタ 82">
          <a:extLst>
            <a:ext uri="{FF2B5EF4-FFF2-40B4-BE49-F238E27FC236}">
              <a16:creationId xmlns:a16="http://schemas.microsoft.com/office/drawing/2014/main" id="{51B33625-7732-4CEB-8514-8FF426299002}"/>
            </a:ext>
          </a:extLst>
        </xdr:cNvPr>
        <xdr:cNvCxnSpPr/>
      </xdr:nvCxnSpPr>
      <xdr:spPr>
        <a:xfrm>
          <a:off x="1130300" y="618961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952FD1F3-9510-4AF4-9EE0-08E6B8A197F5}"/>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697A9BA5-3FAE-4D86-A8A7-4A9DEAFEEB1B}"/>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E5CD736C-AC6E-4C66-B6CD-B1A8BF298CBB}"/>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38D56C06-E646-42F1-8268-0923A0A23F94}"/>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8" name="n_1mainValue【図書館】&#10;有形固定資産減価償却率">
          <a:extLst>
            <a:ext uri="{FF2B5EF4-FFF2-40B4-BE49-F238E27FC236}">
              <a16:creationId xmlns:a16="http://schemas.microsoft.com/office/drawing/2014/main" id="{DD168BAA-D9D3-46DA-85BB-4A83C12DE5AA}"/>
            </a:ext>
          </a:extLst>
        </xdr:cNvPr>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9" name="n_2mainValue【図書館】&#10;有形固定資産減価償却率">
          <a:extLst>
            <a:ext uri="{FF2B5EF4-FFF2-40B4-BE49-F238E27FC236}">
              <a16:creationId xmlns:a16="http://schemas.microsoft.com/office/drawing/2014/main" id="{91C73883-DF59-4272-B1A9-6EC2C412827E}"/>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153324</xdr:rowOff>
    </xdr:from>
    <xdr:ext cx="405111" cy="259045"/>
    <xdr:sp macro="" textlink="">
      <xdr:nvSpPr>
        <xdr:cNvPr id="90" name="n_3mainValue【図書館】&#10;有形固定資産減価償却率">
          <a:extLst>
            <a:ext uri="{FF2B5EF4-FFF2-40B4-BE49-F238E27FC236}">
              <a16:creationId xmlns:a16="http://schemas.microsoft.com/office/drawing/2014/main" id="{3E1DDB39-C892-4D6D-B8FC-B0650E33C5E5}"/>
            </a:ext>
          </a:extLst>
        </xdr:cNvPr>
        <xdr:cNvSpPr txBox="1"/>
      </xdr:nvSpPr>
      <xdr:spPr>
        <a:xfrm>
          <a:off x="1816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84744</xdr:rowOff>
    </xdr:from>
    <xdr:ext cx="405111" cy="259045"/>
    <xdr:sp macro="" textlink="">
      <xdr:nvSpPr>
        <xdr:cNvPr id="91" name="n_4mainValue【図書館】&#10;有形固定資産減価償却率">
          <a:extLst>
            <a:ext uri="{FF2B5EF4-FFF2-40B4-BE49-F238E27FC236}">
              <a16:creationId xmlns:a16="http://schemas.microsoft.com/office/drawing/2014/main" id="{524EFAE7-91C3-43F9-A588-106198DB2906}"/>
            </a:ext>
          </a:extLst>
        </xdr:cNvPr>
        <xdr:cNvSpPr txBox="1"/>
      </xdr:nvSpPr>
      <xdr:spPr>
        <a:xfrm>
          <a:off x="927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D2B782-14FA-449B-ACA8-F6EDEC8CA9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E00D58B-979B-4D82-8046-BF96910607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7C078A9-4E15-41B5-A285-E06D354BB5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BD9E8BA-9622-450E-B710-9DB1525B03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E279429-14DA-4B20-A89E-848A20627B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F070D44-EFF8-4C64-95AC-A7443C346B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ACE8907-6FCA-4866-81B8-85A631ED1E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D04F32-14EA-4609-85E8-047E1F07E3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ABD5BDB-6159-4B96-AA18-29FCCDEA68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0CFBC0B-7FAD-4CE0-B3AE-9D6C13E356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BD09CE7-699F-47CD-BF75-9D6D15F6781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65FF8E1-929A-4336-8D79-B1BF0682B7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34983CB-1D73-4A14-ABE9-62FD4E1076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CC89ECC-FBD7-4EDD-93E4-9B983B371DD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6CF910E-7089-49FF-8A63-B4162716063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636E601-2DDC-4840-9FDE-89E030F886F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37C78B0-BED1-4A0D-8E88-F952717FABE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1D21ADF-4335-4653-8548-ACAF62D2BDA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13512D3-44BD-4DCB-B6BA-A3415939BFE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462B1D9-81D2-46E8-B544-18655582FDC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BA811B9-7474-4C3B-8C1A-FB30AA60CC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BB8AC4B-485B-4A3D-85D0-1868F574538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E85C0CB-9F2C-427F-B4BE-E5FC06104D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B9C1ACF4-2E0F-4AD3-89C4-9AFFB6E12E4F}"/>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EFEAF809-17C5-4C6F-AF3A-651E6875E691}"/>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1AF9C162-FEAA-4FA1-A7FD-E35B49D6526D}"/>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49EB63A-3CF1-45ED-A462-296FDA3D4FAD}"/>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494E6929-CCB4-4E06-8913-1AF415B188F4}"/>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63641D7E-CBF6-482F-8534-843EB301CF56}"/>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9010427F-4260-4C40-AAB4-1DB2DD9CFC64}"/>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F5E8D2E8-4695-4420-8512-4BF709BCDCBE}"/>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436BE220-AA0D-4A3D-8E31-0A1820C5EF41}"/>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B4978826-3F46-466B-A229-1B54629D88F3}"/>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2BCA65A0-8775-4E58-BD1C-B567293E289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8961F1-6F81-4EE6-9AB9-C6433895BB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D8D66A-92E8-4377-B2AF-B4EBECCCF89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A03759-20F5-4B83-8429-22293B59AC9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D21ECD-11E2-420C-8F5B-5BA537CDC7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25F73DC-0D7F-4607-A8A9-32DA9211F3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31" name="楕円 130">
          <a:extLst>
            <a:ext uri="{FF2B5EF4-FFF2-40B4-BE49-F238E27FC236}">
              <a16:creationId xmlns:a16="http://schemas.microsoft.com/office/drawing/2014/main" id="{6B014E41-6251-481A-8F83-18CFC8ADBBAD}"/>
            </a:ext>
          </a:extLst>
        </xdr:cNvPr>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32" name="【図書館】&#10;一人当たり面積該当値テキスト">
          <a:extLst>
            <a:ext uri="{FF2B5EF4-FFF2-40B4-BE49-F238E27FC236}">
              <a16:creationId xmlns:a16="http://schemas.microsoft.com/office/drawing/2014/main" id="{4DCD6701-E368-46B5-BD9F-CB9F016EFB95}"/>
            </a:ext>
          </a:extLst>
        </xdr:cNvPr>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3" name="楕円 132">
          <a:extLst>
            <a:ext uri="{FF2B5EF4-FFF2-40B4-BE49-F238E27FC236}">
              <a16:creationId xmlns:a16="http://schemas.microsoft.com/office/drawing/2014/main" id="{AFF9C155-EB78-452A-8369-1BB16E2B3246}"/>
            </a:ext>
          </a:extLst>
        </xdr:cNvPr>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38100</xdr:rowOff>
    </xdr:to>
    <xdr:cxnSp macro="">
      <xdr:nvCxnSpPr>
        <xdr:cNvPr id="134" name="直線コネクタ 133">
          <a:extLst>
            <a:ext uri="{FF2B5EF4-FFF2-40B4-BE49-F238E27FC236}">
              <a16:creationId xmlns:a16="http://schemas.microsoft.com/office/drawing/2014/main" id="{8F549037-9736-4E36-A8DF-15D7A7716C8B}"/>
            </a:ext>
          </a:extLst>
        </xdr:cNvPr>
        <xdr:cNvCxnSpPr/>
      </xdr:nvCxnSpPr>
      <xdr:spPr>
        <a:xfrm flipV="1">
          <a:off x="9639300" y="6545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170180</xdr:rowOff>
    </xdr:from>
    <xdr:to>
      <xdr:col>46</xdr:col>
      <xdr:colOff>38100</xdr:colOff>
      <xdr:row>38</xdr:row>
      <xdr:rowOff>100330</xdr:rowOff>
    </xdr:to>
    <xdr:sp macro="" textlink="">
      <xdr:nvSpPr>
        <xdr:cNvPr id="135" name="楕円 134">
          <a:extLst>
            <a:ext uri="{FF2B5EF4-FFF2-40B4-BE49-F238E27FC236}">
              <a16:creationId xmlns:a16="http://schemas.microsoft.com/office/drawing/2014/main" id="{545A665B-DACB-4943-9695-3D2FAC88FEEC}"/>
            </a:ext>
          </a:extLst>
        </xdr:cNvPr>
        <xdr:cNvSpPr/>
      </xdr:nvSpPr>
      <xdr:spPr>
        <a:xfrm>
          <a:off x="869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49530</xdr:rowOff>
    </xdr:to>
    <xdr:cxnSp macro="">
      <xdr:nvCxnSpPr>
        <xdr:cNvPr id="136" name="直線コネクタ 135">
          <a:extLst>
            <a:ext uri="{FF2B5EF4-FFF2-40B4-BE49-F238E27FC236}">
              <a16:creationId xmlns:a16="http://schemas.microsoft.com/office/drawing/2014/main" id="{DBA7A91A-3719-4691-B080-C9A957016D43}"/>
            </a:ext>
          </a:extLst>
        </xdr:cNvPr>
        <xdr:cNvCxnSpPr/>
      </xdr:nvCxnSpPr>
      <xdr:spPr>
        <a:xfrm flipV="1">
          <a:off x="8750300" y="655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xdr:rowOff>
    </xdr:from>
    <xdr:to>
      <xdr:col>41</xdr:col>
      <xdr:colOff>101600</xdr:colOff>
      <xdr:row>38</xdr:row>
      <xdr:rowOff>115570</xdr:rowOff>
    </xdr:to>
    <xdr:sp macro="" textlink="">
      <xdr:nvSpPr>
        <xdr:cNvPr id="137" name="楕円 136">
          <a:extLst>
            <a:ext uri="{FF2B5EF4-FFF2-40B4-BE49-F238E27FC236}">
              <a16:creationId xmlns:a16="http://schemas.microsoft.com/office/drawing/2014/main" id="{33B4A403-75E0-4BC1-A408-A78E542B5509}"/>
            </a:ext>
          </a:extLst>
        </xdr:cNvPr>
        <xdr:cNvSpPr/>
      </xdr:nvSpPr>
      <xdr:spPr>
        <a:xfrm>
          <a:off x="781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49530</xdr:rowOff>
    </xdr:from>
    <xdr:to>
      <xdr:col>45</xdr:col>
      <xdr:colOff>177800</xdr:colOff>
      <xdr:row>38</xdr:row>
      <xdr:rowOff>64770</xdr:rowOff>
    </xdr:to>
    <xdr:cxnSp macro="">
      <xdr:nvCxnSpPr>
        <xdr:cNvPr id="138" name="直線コネクタ 137">
          <a:extLst>
            <a:ext uri="{FF2B5EF4-FFF2-40B4-BE49-F238E27FC236}">
              <a16:creationId xmlns:a16="http://schemas.microsoft.com/office/drawing/2014/main" id="{9874D351-4BAF-430D-88F9-10D2D055966C}"/>
            </a:ext>
          </a:extLst>
        </xdr:cNvPr>
        <xdr:cNvCxnSpPr/>
      </xdr:nvCxnSpPr>
      <xdr:spPr>
        <a:xfrm flipV="1">
          <a:off x="7861300" y="6564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21590</xdr:rowOff>
    </xdr:from>
    <xdr:to>
      <xdr:col>36</xdr:col>
      <xdr:colOff>165100</xdr:colOff>
      <xdr:row>38</xdr:row>
      <xdr:rowOff>123190</xdr:rowOff>
    </xdr:to>
    <xdr:sp macro="" textlink="">
      <xdr:nvSpPr>
        <xdr:cNvPr id="139" name="楕円 138">
          <a:extLst>
            <a:ext uri="{FF2B5EF4-FFF2-40B4-BE49-F238E27FC236}">
              <a16:creationId xmlns:a16="http://schemas.microsoft.com/office/drawing/2014/main" id="{593ABE84-C810-4BF2-AC4B-698C5B74C72E}"/>
            </a:ext>
          </a:extLst>
        </xdr:cNvPr>
        <xdr:cNvSpPr/>
      </xdr:nvSpPr>
      <xdr:spPr>
        <a:xfrm>
          <a:off x="692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64770</xdr:rowOff>
    </xdr:from>
    <xdr:to>
      <xdr:col>41</xdr:col>
      <xdr:colOff>50800</xdr:colOff>
      <xdr:row>38</xdr:row>
      <xdr:rowOff>72390</xdr:rowOff>
    </xdr:to>
    <xdr:cxnSp macro="">
      <xdr:nvCxnSpPr>
        <xdr:cNvPr id="140" name="直線コネクタ 139">
          <a:extLst>
            <a:ext uri="{FF2B5EF4-FFF2-40B4-BE49-F238E27FC236}">
              <a16:creationId xmlns:a16="http://schemas.microsoft.com/office/drawing/2014/main" id="{F81EFB19-D35E-473C-8502-D2959AD633FD}"/>
            </a:ext>
          </a:extLst>
        </xdr:cNvPr>
        <xdr:cNvCxnSpPr/>
      </xdr:nvCxnSpPr>
      <xdr:spPr>
        <a:xfrm flipV="1">
          <a:off x="6972300" y="6579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DB688313-1039-4F15-B4F8-54BFD34D0DA5}"/>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FA83B67B-63F8-4F09-A849-A180DEBC4CB8}"/>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20E2E8DD-1B7C-44D5-94E7-10E42AC73A0B}"/>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C5F95E4-CEFC-457B-B62E-E8E5DA965C1B}"/>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5" name="n_1mainValue【図書館】&#10;一人当たり面積">
          <a:extLst>
            <a:ext uri="{FF2B5EF4-FFF2-40B4-BE49-F238E27FC236}">
              <a16:creationId xmlns:a16="http://schemas.microsoft.com/office/drawing/2014/main" id="{F57262AB-D78D-4B06-9337-C7DB0E2289A7}"/>
            </a:ext>
          </a:extLst>
        </xdr:cNvPr>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116857</xdr:rowOff>
    </xdr:from>
    <xdr:ext cx="469744" cy="259045"/>
    <xdr:sp macro="" textlink="">
      <xdr:nvSpPr>
        <xdr:cNvPr id="146" name="n_2mainValue【図書館】&#10;一人当たり面積">
          <a:extLst>
            <a:ext uri="{FF2B5EF4-FFF2-40B4-BE49-F238E27FC236}">
              <a16:creationId xmlns:a16="http://schemas.microsoft.com/office/drawing/2014/main" id="{A4A429EB-E888-465E-A6A3-F5E13EA43726}"/>
            </a:ext>
          </a:extLst>
        </xdr:cNvPr>
        <xdr:cNvSpPr txBox="1"/>
      </xdr:nvSpPr>
      <xdr:spPr>
        <a:xfrm>
          <a:off x="8515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132097</xdr:rowOff>
    </xdr:from>
    <xdr:ext cx="469744" cy="259045"/>
    <xdr:sp macro="" textlink="">
      <xdr:nvSpPr>
        <xdr:cNvPr id="147" name="n_3mainValue【図書館】&#10;一人当たり面積">
          <a:extLst>
            <a:ext uri="{FF2B5EF4-FFF2-40B4-BE49-F238E27FC236}">
              <a16:creationId xmlns:a16="http://schemas.microsoft.com/office/drawing/2014/main" id="{A170BD22-DB87-467D-90C1-AA552B107F8D}"/>
            </a:ext>
          </a:extLst>
        </xdr:cNvPr>
        <xdr:cNvSpPr txBox="1"/>
      </xdr:nvSpPr>
      <xdr:spPr>
        <a:xfrm>
          <a:off x="7626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139717</xdr:rowOff>
    </xdr:from>
    <xdr:ext cx="469744" cy="259045"/>
    <xdr:sp macro="" textlink="">
      <xdr:nvSpPr>
        <xdr:cNvPr id="148" name="n_4mainValue【図書館】&#10;一人当たり面積">
          <a:extLst>
            <a:ext uri="{FF2B5EF4-FFF2-40B4-BE49-F238E27FC236}">
              <a16:creationId xmlns:a16="http://schemas.microsoft.com/office/drawing/2014/main" id="{D7D3DF84-5CBC-431C-A0F7-7DF3A2B58B28}"/>
            </a:ext>
          </a:extLst>
        </xdr:cNvPr>
        <xdr:cNvSpPr txBox="1"/>
      </xdr:nvSpPr>
      <xdr:spPr>
        <a:xfrm>
          <a:off x="67374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573625A-6F38-4FAB-9CA4-251BE2A0C6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8FD4138-CD5F-4F27-B8CC-31EF05A2DA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EECF5B5-F86F-48EE-8056-BC339EFA22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5103FF4-3BF6-448C-BEAD-98E24B0719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D76B58F-C2D1-4817-959B-BB511EC7A7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002C9A7-348D-403A-A085-4338BC5112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A5F663B-16E4-477E-A033-CE6BC27F7F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07872BE-5519-4B5D-9A02-B12DE03796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0909EFF-AA4E-4370-AE8F-B8320AF3B5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D8AC31E-46BE-44B4-AFB1-985ABDB479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3F66B62-3E51-40EE-8A7D-5884B14E3E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C2CBA64-615A-4C5D-96EB-13B6A24B5D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CE0D0DA-F4BA-4B0A-B296-2677505C74F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280FABB-7443-4B66-81C2-B977A93D477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C92D942-9D15-4195-9E26-389F658642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1A5BB56-C44F-4F13-A8EC-4154ACA97AE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77D67BB-4493-4F1D-B2B0-9F4EA068B33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DE793BE-0FD5-4EDE-AAE5-B3E30F2E84A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FFDA088-F25B-4B7C-9D8C-2427EE5827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B375F80-6456-446A-A16B-2F1D6AA4786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DDB4658-A36C-4951-93EA-C27E525327A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B981E1B-C142-4E83-A9C3-679D7D88502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1F1AFAB-4CEA-4039-AECB-E46B7C43C6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5733FFF-2862-4089-9278-26C3EC9450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3D1AFA41-D8CA-4EB1-B1C0-F65D24AE68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CAC1165F-5740-40A2-8F71-FB4743145EFE}"/>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7FD0B2A9-794F-445C-A7B7-A826042673C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2E1FAEE3-7B1B-4C5C-8C38-51B56773AEC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3A505092-281B-484D-AF29-2F25130E5B8D}"/>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A621E150-1B04-4788-8BCD-01F2B83ABAC6}"/>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620B9D0-8DD4-4983-9959-F6B603E6AB51}"/>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EFB3734C-B01E-4553-87AD-EF779DDB0AEC}"/>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DA689512-31DA-4E05-9192-461E525E0AD4}"/>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2C48CA37-1419-4F17-AB22-B1FE95E006FD}"/>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CBEE997-2550-4D6A-8D39-9640DBA1BF04}"/>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9E7D6A7F-E325-405D-B66B-E920ADD418BB}"/>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005BDA-B70E-42E1-B5DD-CCA3FC6E4A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95ABF68-5BC6-4B90-B274-326B9B730C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6E47D1-289B-4E43-A6FC-6C3E7DBF72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E89782A-36AE-4800-A2DB-109D42D799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0FDE435-AB5D-4956-BC86-E2C370E6AA9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128815</xdr:rowOff>
    </xdr:from>
    <xdr:to>
      <xdr:col>24</xdr:col>
      <xdr:colOff>114300</xdr:colOff>
      <xdr:row>64</xdr:row>
      <xdr:rowOff>58965</xdr:rowOff>
    </xdr:to>
    <xdr:sp macro="" textlink="">
      <xdr:nvSpPr>
        <xdr:cNvPr id="190" name="楕円 189">
          <a:extLst>
            <a:ext uri="{FF2B5EF4-FFF2-40B4-BE49-F238E27FC236}">
              <a16:creationId xmlns:a16="http://schemas.microsoft.com/office/drawing/2014/main" id="{EE6A2A13-4785-4F82-AC90-F6D924F3E533}"/>
            </a:ext>
          </a:extLst>
        </xdr:cNvPr>
        <xdr:cNvSpPr/>
      </xdr:nvSpPr>
      <xdr:spPr>
        <a:xfrm>
          <a:off x="45847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43742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186DC00-7BB7-44EB-A6D3-AEA3C1F9EFAD}"/>
            </a:ext>
          </a:extLst>
        </xdr:cNvPr>
        <xdr:cNvSpPr txBox="1"/>
      </xdr:nvSpPr>
      <xdr:spPr>
        <a:xfrm>
          <a:off x="4673600" y="108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110853</xdr:rowOff>
    </xdr:from>
    <xdr:to>
      <xdr:col>20</xdr:col>
      <xdr:colOff>38100</xdr:colOff>
      <xdr:row>64</xdr:row>
      <xdr:rowOff>41003</xdr:rowOff>
    </xdr:to>
    <xdr:sp macro="" textlink="">
      <xdr:nvSpPr>
        <xdr:cNvPr id="192" name="楕円 191">
          <a:extLst>
            <a:ext uri="{FF2B5EF4-FFF2-40B4-BE49-F238E27FC236}">
              <a16:creationId xmlns:a16="http://schemas.microsoft.com/office/drawing/2014/main" id="{96A397EB-2A69-4457-85C6-8E40AD9694A9}"/>
            </a:ext>
          </a:extLst>
        </xdr:cNvPr>
        <xdr:cNvSpPr/>
      </xdr:nvSpPr>
      <xdr:spPr>
        <a:xfrm>
          <a:off x="3746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161653</xdr:rowOff>
    </xdr:from>
    <xdr:to>
      <xdr:col>24</xdr:col>
      <xdr:colOff>63500</xdr:colOff>
      <xdr:row>64</xdr:row>
      <xdr:rowOff>8165</xdr:rowOff>
    </xdr:to>
    <xdr:cxnSp macro="">
      <xdr:nvCxnSpPr>
        <xdr:cNvPr id="193" name="直線コネクタ 192">
          <a:extLst>
            <a:ext uri="{FF2B5EF4-FFF2-40B4-BE49-F238E27FC236}">
              <a16:creationId xmlns:a16="http://schemas.microsoft.com/office/drawing/2014/main" id="{1A33FB46-95A5-4353-A493-22E2873B049D}"/>
            </a:ext>
          </a:extLst>
        </xdr:cNvPr>
        <xdr:cNvCxnSpPr/>
      </xdr:nvCxnSpPr>
      <xdr:spPr>
        <a:xfrm>
          <a:off x="3797300" y="1096300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83094</xdr:rowOff>
    </xdr:from>
    <xdr:to>
      <xdr:col>15</xdr:col>
      <xdr:colOff>101600</xdr:colOff>
      <xdr:row>64</xdr:row>
      <xdr:rowOff>13244</xdr:rowOff>
    </xdr:to>
    <xdr:sp macro="" textlink="">
      <xdr:nvSpPr>
        <xdr:cNvPr id="194" name="楕円 193">
          <a:extLst>
            <a:ext uri="{FF2B5EF4-FFF2-40B4-BE49-F238E27FC236}">
              <a16:creationId xmlns:a16="http://schemas.microsoft.com/office/drawing/2014/main" id="{D26B101A-ED84-459E-8296-74CFD8CFE477}"/>
            </a:ext>
          </a:extLst>
        </xdr:cNvPr>
        <xdr:cNvSpPr/>
      </xdr:nvSpPr>
      <xdr:spPr>
        <a:xfrm>
          <a:off x="2857500" y="10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133894</xdr:rowOff>
    </xdr:from>
    <xdr:to>
      <xdr:col>19</xdr:col>
      <xdr:colOff>177800</xdr:colOff>
      <xdr:row>63</xdr:row>
      <xdr:rowOff>161653</xdr:rowOff>
    </xdr:to>
    <xdr:cxnSp macro="">
      <xdr:nvCxnSpPr>
        <xdr:cNvPr id="195" name="直線コネクタ 194">
          <a:extLst>
            <a:ext uri="{FF2B5EF4-FFF2-40B4-BE49-F238E27FC236}">
              <a16:creationId xmlns:a16="http://schemas.microsoft.com/office/drawing/2014/main" id="{9C40788B-498C-4F6B-817F-B3E909F379AA}"/>
            </a:ext>
          </a:extLst>
        </xdr:cNvPr>
        <xdr:cNvCxnSpPr/>
      </xdr:nvCxnSpPr>
      <xdr:spPr>
        <a:xfrm>
          <a:off x="2908300" y="109352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55335</xdr:rowOff>
    </xdr:from>
    <xdr:to>
      <xdr:col>10</xdr:col>
      <xdr:colOff>165100</xdr:colOff>
      <xdr:row>63</xdr:row>
      <xdr:rowOff>156935</xdr:rowOff>
    </xdr:to>
    <xdr:sp macro="" textlink="">
      <xdr:nvSpPr>
        <xdr:cNvPr id="196" name="楕円 195">
          <a:extLst>
            <a:ext uri="{FF2B5EF4-FFF2-40B4-BE49-F238E27FC236}">
              <a16:creationId xmlns:a16="http://schemas.microsoft.com/office/drawing/2014/main" id="{EA8E9A1B-7034-4906-AAE9-C1BD661EE20C}"/>
            </a:ext>
          </a:extLst>
        </xdr:cNvPr>
        <xdr:cNvSpPr/>
      </xdr:nvSpPr>
      <xdr:spPr>
        <a:xfrm>
          <a:off x="1968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106135</xdr:rowOff>
    </xdr:from>
    <xdr:to>
      <xdr:col>15</xdr:col>
      <xdr:colOff>50800</xdr:colOff>
      <xdr:row>63</xdr:row>
      <xdr:rowOff>133894</xdr:rowOff>
    </xdr:to>
    <xdr:cxnSp macro="">
      <xdr:nvCxnSpPr>
        <xdr:cNvPr id="197" name="直線コネクタ 196">
          <a:extLst>
            <a:ext uri="{FF2B5EF4-FFF2-40B4-BE49-F238E27FC236}">
              <a16:creationId xmlns:a16="http://schemas.microsoft.com/office/drawing/2014/main" id="{FAF08009-807B-4A17-A739-880C904D8921}"/>
            </a:ext>
          </a:extLst>
        </xdr:cNvPr>
        <xdr:cNvCxnSpPr/>
      </xdr:nvCxnSpPr>
      <xdr:spPr>
        <a:xfrm>
          <a:off x="2019300" y="109074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25944</xdr:rowOff>
    </xdr:from>
    <xdr:to>
      <xdr:col>6</xdr:col>
      <xdr:colOff>38100</xdr:colOff>
      <xdr:row>63</xdr:row>
      <xdr:rowOff>127544</xdr:rowOff>
    </xdr:to>
    <xdr:sp macro="" textlink="">
      <xdr:nvSpPr>
        <xdr:cNvPr id="198" name="楕円 197">
          <a:extLst>
            <a:ext uri="{FF2B5EF4-FFF2-40B4-BE49-F238E27FC236}">
              <a16:creationId xmlns:a16="http://schemas.microsoft.com/office/drawing/2014/main" id="{618B93C6-8BC0-4416-8049-33A5ED764E01}"/>
            </a:ext>
          </a:extLst>
        </xdr:cNvPr>
        <xdr:cNvSpPr/>
      </xdr:nvSpPr>
      <xdr:spPr>
        <a:xfrm>
          <a:off x="1079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76744</xdr:rowOff>
    </xdr:from>
    <xdr:to>
      <xdr:col>10</xdr:col>
      <xdr:colOff>114300</xdr:colOff>
      <xdr:row>63</xdr:row>
      <xdr:rowOff>106135</xdr:rowOff>
    </xdr:to>
    <xdr:cxnSp macro="">
      <xdr:nvCxnSpPr>
        <xdr:cNvPr id="199" name="直線コネクタ 198">
          <a:extLst>
            <a:ext uri="{FF2B5EF4-FFF2-40B4-BE49-F238E27FC236}">
              <a16:creationId xmlns:a16="http://schemas.microsoft.com/office/drawing/2014/main" id="{07F262F4-5AD2-4542-95A2-6DCB40594439}"/>
            </a:ext>
          </a:extLst>
        </xdr:cNvPr>
        <xdr:cNvCxnSpPr/>
      </xdr:nvCxnSpPr>
      <xdr:spPr>
        <a:xfrm>
          <a:off x="1130300" y="108780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E37E0C50-DF25-4233-AFA0-9023DE846B49}"/>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FC19B2E3-FDD8-4AA7-9744-ABCCF00947DA}"/>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2C7A09A1-EE35-4074-B85B-FED0E360E342}"/>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EA791505-FA40-4E0B-BED3-E0E791DA4EB5}"/>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32130</xdr:rowOff>
    </xdr:from>
    <xdr:ext cx="405111" cy="259045"/>
    <xdr:sp macro="" textlink="">
      <xdr:nvSpPr>
        <xdr:cNvPr id="204" name="n_1mainValue【体育館・プール】&#10;有形固定資産減価償却率">
          <a:extLst>
            <a:ext uri="{FF2B5EF4-FFF2-40B4-BE49-F238E27FC236}">
              <a16:creationId xmlns:a16="http://schemas.microsoft.com/office/drawing/2014/main" id="{6EC006FA-0318-4957-96DA-A925BDC0DD24}"/>
            </a:ext>
          </a:extLst>
        </xdr:cNvPr>
        <xdr:cNvSpPr txBox="1"/>
      </xdr:nvSpPr>
      <xdr:spPr>
        <a:xfrm>
          <a:off x="3582044" y="1100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4371</xdr:rowOff>
    </xdr:from>
    <xdr:ext cx="405111" cy="259045"/>
    <xdr:sp macro="" textlink="">
      <xdr:nvSpPr>
        <xdr:cNvPr id="205" name="n_2mainValue【体育館・プール】&#10;有形固定資産減価償却率">
          <a:extLst>
            <a:ext uri="{FF2B5EF4-FFF2-40B4-BE49-F238E27FC236}">
              <a16:creationId xmlns:a16="http://schemas.microsoft.com/office/drawing/2014/main" id="{305565DD-66C1-49A4-9AC0-229C4AE9FDB3}"/>
            </a:ext>
          </a:extLst>
        </xdr:cNvPr>
        <xdr:cNvSpPr txBox="1"/>
      </xdr:nvSpPr>
      <xdr:spPr>
        <a:xfrm>
          <a:off x="2705744" y="109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148062</xdr:rowOff>
    </xdr:from>
    <xdr:ext cx="405111" cy="259045"/>
    <xdr:sp macro="" textlink="">
      <xdr:nvSpPr>
        <xdr:cNvPr id="206" name="n_3mainValue【体育館・プール】&#10;有形固定資産減価償却率">
          <a:extLst>
            <a:ext uri="{FF2B5EF4-FFF2-40B4-BE49-F238E27FC236}">
              <a16:creationId xmlns:a16="http://schemas.microsoft.com/office/drawing/2014/main" id="{A9A234EA-A2F1-49B3-9B27-684AD0FCE568}"/>
            </a:ext>
          </a:extLst>
        </xdr:cNvPr>
        <xdr:cNvSpPr txBox="1"/>
      </xdr:nvSpPr>
      <xdr:spPr>
        <a:xfrm>
          <a:off x="1816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118671</xdr:rowOff>
    </xdr:from>
    <xdr:ext cx="405111" cy="259045"/>
    <xdr:sp macro="" textlink="">
      <xdr:nvSpPr>
        <xdr:cNvPr id="207" name="n_4mainValue【体育館・プール】&#10;有形固定資産減価償却率">
          <a:extLst>
            <a:ext uri="{FF2B5EF4-FFF2-40B4-BE49-F238E27FC236}">
              <a16:creationId xmlns:a16="http://schemas.microsoft.com/office/drawing/2014/main" id="{BCF98A16-D888-4F48-A13A-DFF47BE11608}"/>
            </a:ext>
          </a:extLst>
        </xdr:cNvPr>
        <xdr:cNvSpPr txBox="1"/>
      </xdr:nvSpPr>
      <xdr:spPr>
        <a:xfrm>
          <a:off x="927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40D17BF-6001-402C-B34F-BFE74F7360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60CC07F-33FB-4F95-AE8B-1F6A0ACD5F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72E19B2-93E2-4B1C-8BC8-F0DD543C9D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C49D3E9-1ABF-43F6-B5C4-4C30747B36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B33C2EA-86D8-471D-AFE9-5B0ED3CEA7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CEB3C29-866F-4C23-A2A6-D953811241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ED4873B-0EAB-44EC-BE1F-1528B01481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CB3B167-FB9B-44F4-8654-574D5F1B23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0192725-B026-40FF-8885-CB91875470D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B512208-556B-46AB-8EE4-D31119A935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FFBD46D-2FCB-4AE8-9CC9-AA5DD0A08E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0605D02-2C20-41C1-8F3B-52A2CC466AB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C1ECBA7-1DE6-4C70-86B9-548F875160F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67FC317-8162-4726-B17E-8CB4F663CEA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1F6C3854-712C-4176-A6EB-54AAC61AE9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EDE13B6-BB9C-49CA-8B90-37ED8840005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BDC3831-41F1-482E-881D-23D75566206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5A253D66-EE04-46BF-B180-810FC1B9A1B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F8D8E9A-980D-497F-86BD-25B78F9A61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661CFDB-13A7-4583-AC4F-645AE352D6F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EC49FB5-33E1-481F-96BB-7846EAA08C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70C1F0B8-CE2D-4F2C-9CFB-775CFD2866D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F95B116-11B9-4AAB-B4E3-B1815903C0D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3351F4B2-1EA6-48DA-A039-595AE64F549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D724AEDE-8804-4FB7-B40A-70B1F9DB8EDE}"/>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918129C3-B6EA-4D81-A7CE-C0C51BFB2BD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9C5CC15E-5FFB-4985-8A54-EDBDD3543FC3}"/>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76B18E12-AFD9-4FB6-8514-5AC2712D0BF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B7EAF4BC-F732-46FE-8B20-74637F21A505}"/>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3C65A258-E75C-4A63-A7F8-7A3DD31F7354}"/>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4001F64D-C77C-4416-962B-AA1BD453EF51}"/>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93D5B32C-C4E6-448C-9CE8-1D6453C7D3AF}"/>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43EBEA28-3A8A-458A-9139-B55552F0A1AA}"/>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2BA401A2-DB4A-43A3-8A68-EB057BBF2FD5}"/>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68B8A0A-1534-4F7B-A1AF-D47398541E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FC8E0B2-F62C-45C8-AF93-B29E9E29E60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2E8F571-9758-4D44-8E85-3C8E483D817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E2BB3E6-FED4-4BBA-B06F-62DBB6C00F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E87C14B-42FD-4E97-93EB-2A7F20EEAF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76835</xdr:rowOff>
    </xdr:from>
    <xdr:to>
      <xdr:col>55</xdr:col>
      <xdr:colOff>50800</xdr:colOff>
      <xdr:row>61</xdr:row>
      <xdr:rowOff>6985</xdr:rowOff>
    </xdr:to>
    <xdr:sp macro="" textlink="">
      <xdr:nvSpPr>
        <xdr:cNvPr id="247" name="楕円 246">
          <a:extLst>
            <a:ext uri="{FF2B5EF4-FFF2-40B4-BE49-F238E27FC236}">
              <a16:creationId xmlns:a16="http://schemas.microsoft.com/office/drawing/2014/main" id="{E58CE470-D809-4B6D-BFAD-BC2D1D33F62E}"/>
            </a:ext>
          </a:extLst>
        </xdr:cNvPr>
        <xdr:cNvSpPr/>
      </xdr:nvSpPr>
      <xdr:spPr>
        <a:xfrm>
          <a:off x="10426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99712</xdr:rowOff>
    </xdr:from>
    <xdr:ext cx="469744" cy="259045"/>
    <xdr:sp macro="" textlink="">
      <xdr:nvSpPr>
        <xdr:cNvPr id="248" name="【体育館・プール】&#10;一人当たり面積該当値テキスト">
          <a:extLst>
            <a:ext uri="{FF2B5EF4-FFF2-40B4-BE49-F238E27FC236}">
              <a16:creationId xmlns:a16="http://schemas.microsoft.com/office/drawing/2014/main" id="{36FA5AD5-62CE-4C05-B6F0-08D84D56E093}"/>
            </a:ext>
          </a:extLst>
        </xdr:cNvPr>
        <xdr:cNvSpPr txBox="1"/>
      </xdr:nvSpPr>
      <xdr:spPr>
        <a:xfrm>
          <a:off x="10515600"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86360</xdr:rowOff>
    </xdr:from>
    <xdr:to>
      <xdr:col>50</xdr:col>
      <xdr:colOff>165100</xdr:colOff>
      <xdr:row>61</xdr:row>
      <xdr:rowOff>16510</xdr:rowOff>
    </xdr:to>
    <xdr:sp macro="" textlink="">
      <xdr:nvSpPr>
        <xdr:cNvPr id="249" name="楕円 248">
          <a:extLst>
            <a:ext uri="{FF2B5EF4-FFF2-40B4-BE49-F238E27FC236}">
              <a16:creationId xmlns:a16="http://schemas.microsoft.com/office/drawing/2014/main" id="{690885D5-816C-41AF-8108-8A989493E50F}"/>
            </a:ext>
          </a:extLst>
        </xdr:cNvPr>
        <xdr:cNvSpPr/>
      </xdr:nvSpPr>
      <xdr:spPr>
        <a:xfrm>
          <a:off x="958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127635</xdr:rowOff>
    </xdr:from>
    <xdr:to>
      <xdr:col>55</xdr:col>
      <xdr:colOff>0</xdr:colOff>
      <xdr:row>60</xdr:row>
      <xdr:rowOff>137160</xdr:rowOff>
    </xdr:to>
    <xdr:cxnSp macro="">
      <xdr:nvCxnSpPr>
        <xdr:cNvPr id="250" name="直線コネクタ 249">
          <a:extLst>
            <a:ext uri="{FF2B5EF4-FFF2-40B4-BE49-F238E27FC236}">
              <a16:creationId xmlns:a16="http://schemas.microsoft.com/office/drawing/2014/main" id="{5227B9BD-2D82-401C-B5FE-ED28863C2F3A}"/>
            </a:ext>
          </a:extLst>
        </xdr:cNvPr>
        <xdr:cNvCxnSpPr/>
      </xdr:nvCxnSpPr>
      <xdr:spPr>
        <a:xfrm flipV="1">
          <a:off x="9639300" y="104146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97790</xdr:rowOff>
    </xdr:from>
    <xdr:to>
      <xdr:col>46</xdr:col>
      <xdr:colOff>38100</xdr:colOff>
      <xdr:row>61</xdr:row>
      <xdr:rowOff>27940</xdr:rowOff>
    </xdr:to>
    <xdr:sp macro="" textlink="">
      <xdr:nvSpPr>
        <xdr:cNvPr id="251" name="楕円 250">
          <a:extLst>
            <a:ext uri="{FF2B5EF4-FFF2-40B4-BE49-F238E27FC236}">
              <a16:creationId xmlns:a16="http://schemas.microsoft.com/office/drawing/2014/main" id="{604B87A6-64DE-4B15-AABF-47F042AB9DEE}"/>
            </a:ext>
          </a:extLst>
        </xdr:cNvPr>
        <xdr:cNvSpPr/>
      </xdr:nvSpPr>
      <xdr:spPr>
        <a:xfrm>
          <a:off x="869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137160</xdr:rowOff>
    </xdr:from>
    <xdr:to>
      <xdr:col>50</xdr:col>
      <xdr:colOff>114300</xdr:colOff>
      <xdr:row>60</xdr:row>
      <xdr:rowOff>148590</xdr:rowOff>
    </xdr:to>
    <xdr:cxnSp macro="">
      <xdr:nvCxnSpPr>
        <xdr:cNvPr id="252" name="直線コネクタ 251">
          <a:extLst>
            <a:ext uri="{FF2B5EF4-FFF2-40B4-BE49-F238E27FC236}">
              <a16:creationId xmlns:a16="http://schemas.microsoft.com/office/drawing/2014/main" id="{C6701AF6-5BFE-4F70-ACCC-6F628E9CCA38}"/>
            </a:ext>
          </a:extLst>
        </xdr:cNvPr>
        <xdr:cNvCxnSpPr/>
      </xdr:nvCxnSpPr>
      <xdr:spPr>
        <a:xfrm flipV="1">
          <a:off x="8750300" y="10424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111125</xdr:rowOff>
    </xdr:from>
    <xdr:to>
      <xdr:col>41</xdr:col>
      <xdr:colOff>101600</xdr:colOff>
      <xdr:row>61</xdr:row>
      <xdr:rowOff>41275</xdr:rowOff>
    </xdr:to>
    <xdr:sp macro="" textlink="">
      <xdr:nvSpPr>
        <xdr:cNvPr id="253" name="楕円 252">
          <a:extLst>
            <a:ext uri="{FF2B5EF4-FFF2-40B4-BE49-F238E27FC236}">
              <a16:creationId xmlns:a16="http://schemas.microsoft.com/office/drawing/2014/main" id="{FAEB0BBF-583C-4013-A184-7F39C9676A0A}"/>
            </a:ext>
          </a:extLst>
        </xdr:cNvPr>
        <xdr:cNvSpPr/>
      </xdr:nvSpPr>
      <xdr:spPr>
        <a:xfrm>
          <a:off x="781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148590</xdr:rowOff>
    </xdr:from>
    <xdr:to>
      <xdr:col>45</xdr:col>
      <xdr:colOff>177800</xdr:colOff>
      <xdr:row>60</xdr:row>
      <xdr:rowOff>161925</xdr:rowOff>
    </xdr:to>
    <xdr:cxnSp macro="">
      <xdr:nvCxnSpPr>
        <xdr:cNvPr id="254" name="直線コネクタ 253">
          <a:extLst>
            <a:ext uri="{FF2B5EF4-FFF2-40B4-BE49-F238E27FC236}">
              <a16:creationId xmlns:a16="http://schemas.microsoft.com/office/drawing/2014/main" id="{1C7AD48D-BA41-472F-950E-09F3AF301593}"/>
            </a:ext>
          </a:extLst>
        </xdr:cNvPr>
        <xdr:cNvCxnSpPr/>
      </xdr:nvCxnSpPr>
      <xdr:spPr>
        <a:xfrm flipV="1">
          <a:off x="7861300" y="10435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118745</xdr:rowOff>
    </xdr:from>
    <xdr:to>
      <xdr:col>36</xdr:col>
      <xdr:colOff>165100</xdr:colOff>
      <xdr:row>61</xdr:row>
      <xdr:rowOff>48895</xdr:rowOff>
    </xdr:to>
    <xdr:sp macro="" textlink="">
      <xdr:nvSpPr>
        <xdr:cNvPr id="255" name="楕円 254">
          <a:extLst>
            <a:ext uri="{FF2B5EF4-FFF2-40B4-BE49-F238E27FC236}">
              <a16:creationId xmlns:a16="http://schemas.microsoft.com/office/drawing/2014/main" id="{69815156-52B4-4704-9AF7-1A060EEEA616}"/>
            </a:ext>
          </a:extLst>
        </xdr:cNvPr>
        <xdr:cNvSpPr/>
      </xdr:nvSpPr>
      <xdr:spPr>
        <a:xfrm>
          <a:off x="6921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161925</xdr:rowOff>
    </xdr:from>
    <xdr:to>
      <xdr:col>41</xdr:col>
      <xdr:colOff>50800</xdr:colOff>
      <xdr:row>60</xdr:row>
      <xdr:rowOff>169545</xdr:rowOff>
    </xdr:to>
    <xdr:cxnSp macro="">
      <xdr:nvCxnSpPr>
        <xdr:cNvPr id="256" name="直線コネクタ 255">
          <a:extLst>
            <a:ext uri="{FF2B5EF4-FFF2-40B4-BE49-F238E27FC236}">
              <a16:creationId xmlns:a16="http://schemas.microsoft.com/office/drawing/2014/main" id="{815CE0E0-4DCF-48DC-A75C-15E32832ECF8}"/>
            </a:ext>
          </a:extLst>
        </xdr:cNvPr>
        <xdr:cNvCxnSpPr/>
      </xdr:nvCxnSpPr>
      <xdr:spPr>
        <a:xfrm flipV="1">
          <a:off x="6972300" y="104489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DC34CAEB-3195-409F-A5B7-E68A8DEB6BBE}"/>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1ED33FD6-4DAD-45C6-AAEF-B5F2D3F9F5DD}"/>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CE6DFC74-E681-48D3-B0DB-6033224D9203}"/>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CE23A3C1-B90A-4499-88B4-4A78310019B5}"/>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33037</xdr:rowOff>
    </xdr:from>
    <xdr:ext cx="469744" cy="259045"/>
    <xdr:sp macro="" textlink="">
      <xdr:nvSpPr>
        <xdr:cNvPr id="261" name="n_1mainValue【体育館・プール】&#10;一人当たり面積">
          <a:extLst>
            <a:ext uri="{FF2B5EF4-FFF2-40B4-BE49-F238E27FC236}">
              <a16:creationId xmlns:a16="http://schemas.microsoft.com/office/drawing/2014/main" id="{07A2A29B-9FAE-4392-AF80-F9BC5B006BC9}"/>
            </a:ext>
          </a:extLst>
        </xdr:cNvPr>
        <xdr:cNvSpPr txBox="1"/>
      </xdr:nvSpPr>
      <xdr:spPr>
        <a:xfrm>
          <a:off x="9391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44467</xdr:rowOff>
    </xdr:from>
    <xdr:ext cx="469744" cy="259045"/>
    <xdr:sp macro="" textlink="">
      <xdr:nvSpPr>
        <xdr:cNvPr id="262" name="n_2mainValue【体育館・プール】&#10;一人当たり面積">
          <a:extLst>
            <a:ext uri="{FF2B5EF4-FFF2-40B4-BE49-F238E27FC236}">
              <a16:creationId xmlns:a16="http://schemas.microsoft.com/office/drawing/2014/main" id="{99652163-907B-436D-90B5-74B50EF87687}"/>
            </a:ext>
          </a:extLst>
        </xdr:cNvPr>
        <xdr:cNvSpPr txBox="1"/>
      </xdr:nvSpPr>
      <xdr:spPr>
        <a:xfrm>
          <a:off x="8515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57802</xdr:rowOff>
    </xdr:from>
    <xdr:ext cx="469744" cy="259045"/>
    <xdr:sp macro="" textlink="">
      <xdr:nvSpPr>
        <xdr:cNvPr id="263" name="n_3mainValue【体育館・プール】&#10;一人当たり面積">
          <a:extLst>
            <a:ext uri="{FF2B5EF4-FFF2-40B4-BE49-F238E27FC236}">
              <a16:creationId xmlns:a16="http://schemas.microsoft.com/office/drawing/2014/main" id="{FEBF2933-BECF-409C-8F08-C514CA85A647}"/>
            </a:ext>
          </a:extLst>
        </xdr:cNvPr>
        <xdr:cNvSpPr txBox="1"/>
      </xdr:nvSpPr>
      <xdr:spPr>
        <a:xfrm>
          <a:off x="76264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65422</xdr:rowOff>
    </xdr:from>
    <xdr:ext cx="469744" cy="259045"/>
    <xdr:sp macro="" textlink="">
      <xdr:nvSpPr>
        <xdr:cNvPr id="264" name="n_4mainValue【体育館・プール】&#10;一人当たり面積">
          <a:extLst>
            <a:ext uri="{FF2B5EF4-FFF2-40B4-BE49-F238E27FC236}">
              <a16:creationId xmlns:a16="http://schemas.microsoft.com/office/drawing/2014/main" id="{59FB7AB1-723E-4597-AF04-98490803CA17}"/>
            </a:ext>
          </a:extLst>
        </xdr:cNvPr>
        <xdr:cNvSpPr txBox="1"/>
      </xdr:nvSpPr>
      <xdr:spPr>
        <a:xfrm>
          <a:off x="6737427"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EFDCE56-CD8D-4B02-9A69-7B87091DAD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D298A2C-A77E-4096-9E48-E145143DC5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37286AC-A6DC-4283-B11A-7061071976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8C9DB8B-4380-4B15-9EDE-DCBCBDE2EC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A3B3FA70-6F3E-4880-A1C2-6640E1CFC70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6EB24A7-1837-4C27-BCE3-9453E1FEDC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4336026-AE82-4F41-885C-4910CCD717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A1DC540-FBCA-4148-AE03-6F7164AEC1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EC60B40-AC8C-4F65-836F-02C080D6CB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DF18D44-AA96-4F24-BA90-6AFCFA4C7E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7E942B5-7455-401D-8DD6-42BA1ACEEA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5C9BA9B6-1E33-4647-8CD6-5224EB596BE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26BB9006-1897-441E-BB80-9BD16588CDF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E631BD1-C8DE-429E-A2C8-7586D2D982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FA560C58-C579-458F-BBEB-B180F526875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3DD93DCF-3774-4DBB-B32E-6DC3A8CAF02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2F0552AB-3358-415D-8C63-7A155F69A3D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5C548F0F-6F3C-4B54-A6B0-2152E5B82E9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61C3786-6919-4F67-A73B-1BCFA254FCE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44657C69-F2C5-4B8B-B2FB-4486C4579B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102B979F-1678-4AD2-AEFB-695D472CCAC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F776A5E-CE72-4EE5-8828-1FD1418E36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99CB8C89-E523-45DE-8567-0BFD83A4EB2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1B16B6E-30B0-4ECB-827C-54120720FB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996CB5FF-0D81-4091-97B9-18FA6C2F775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ADBE6B8-457A-4DFF-A7E6-9A219819B3A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96287EDE-791B-4E72-A8FA-3CDBF6C7E84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6D68EF6A-7A55-4737-A258-54AEA3705E1E}"/>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4FC47825-2297-4D2B-98FF-D580A1F40DDD}"/>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69A75CA-B5EA-4E82-8136-92AB97E4E176}"/>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72E8B63D-E4D5-4C84-BEFA-6A009E9E33F3}"/>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43DCC096-731C-4008-B19D-3E217FB1A6FF}"/>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F0A91339-397C-479B-B68A-E038051C8547}"/>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38D9C935-058A-4739-A3C5-4ACA781BE87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91AD2433-088F-48BB-A82D-6E9C0423A547}"/>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77F99FE-78D1-404E-B951-C0CECBF8353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77E5C4-2B75-4B67-A657-B4A961B652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83F73CD-F29E-438F-A413-15EFCE80F4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A9D996E-3C2B-49E4-BC00-1B6789AA8A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9F374FA-7373-4566-B1A7-1F162E1152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114936</xdr:rowOff>
    </xdr:from>
    <xdr:to>
      <xdr:col>24</xdr:col>
      <xdr:colOff>114300</xdr:colOff>
      <xdr:row>85</xdr:row>
      <xdr:rowOff>45086</xdr:rowOff>
    </xdr:to>
    <xdr:sp macro="" textlink="">
      <xdr:nvSpPr>
        <xdr:cNvPr id="305" name="楕円 304">
          <a:extLst>
            <a:ext uri="{FF2B5EF4-FFF2-40B4-BE49-F238E27FC236}">
              <a16:creationId xmlns:a16="http://schemas.microsoft.com/office/drawing/2014/main" id="{0A0B5AE4-E999-4955-8008-5E9D161E0AA7}"/>
            </a:ext>
          </a:extLst>
        </xdr:cNvPr>
        <xdr:cNvSpPr/>
      </xdr:nvSpPr>
      <xdr:spPr>
        <a:xfrm>
          <a:off x="45847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93363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66F47251-4E47-41D1-9607-CE682AECD674}"/>
            </a:ext>
          </a:extLst>
        </xdr:cNvPr>
        <xdr:cNvSpPr txBox="1"/>
      </xdr:nvSpPr>
      <xdr:spPr>
        <a:xfrm>
          <a:off x="4673600"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7" name="楕円 306">
          <a:extLst>
            <a:ext uri="{FF2B5EF4-FFF2-40B4-BE49-F238E27FC236}">
              <a16:creationId xmlns:a16="http://schemas.microsoft.com/office/drawing/2014/main" id="{A267DE7E-84C9-41C1-8B34-E6C9BE55CAB3}"/>
            </a:ext>
          </a:extLst>
        </xdr:cNvPr>
        <xdr:cNvSpPr/>
      </xdr:nvSpPr>
      <xdr:spPr>
        <a:xfrm>
          <a:off x="3746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84</xdr:row>
      <xdr:rowOff>165736</xdr:rowOff>
    </xdr:to>
    <xdr:cxnSp macro="">
      <xdr:nvCxnSpPr>
        <xdr:cNvPr id="308" name="直線コネクタ 307">
          <a:extLst>
            <a:ext uri="{FF2B5EF4-FFF2-40B4-BE49-F238E27FC236}">
              <a16:creationId xmlns:a16="http://schemas.microsoft.com/office/drawing/2014/main" id="{AB7FCF05-B583-47FD-B8FC-8688E3C95897}"/>
            </a:ext>
          </a:extLst>
        </xdr:cNvPr>
        <xdr:cNvCxnSpPr/>
      </xdr:nvCxnSpPr>
      <xdr:spPr>
        <a:xfrm>
          <a:off x="3797300" y="145389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71120</xdr:rowOff>
    </xdr:from>
    <xdr:to>
      <xdr:col>15</xdr:col>
      <xdr:colOff>101600</xdr:colOff>
      <xdr:row>85</xdr:row>
      <xdr:rowOff>1270</xdr:rowOff>
    </xdr:to>
    <xdr:sp macro="" textlink="">
      <xdr:nvSpPr>
        <xdr:cNvPr id="309" name="楕円 308">
          <a:extLst>
            <a:ext uri="{FF2B5EF4-FFF2-40B4-BE49-F238E27FC236}">
              <a16:creationId xmlns:a16="http://schemas.microsoft.com/office/drawing/2014/main" id="{C344A444-B976-46A4-B205-26DABB58F8E3}"/>
            </a:ext>
          </a:extLst>
        </xdr:cNvPr>
        <xdr:cNvSpPr/>
      </xdr:nvSpPr>
      <xdr:spPr>
        <a:xfrm>
          <a:off x="2857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121920</xdr:rowOff>
    </xdr:from>
    <xdr:to>
      <xdr:col>19</xdr:col>
      <xdr:colOff>177800</xdr:colOff>
      <xdr:row>84</xdr:row>
      <xdr:rowOff>137161</xdr:rowOff>
    </xdr:to>
    <xdr:cxnSp macro="">
      <xdr:nvCxnSpPr>
        <xdr:cNvPr id="310" name="直線コネクタ 309">
          <a:extLst>
            <a:ext uri="{FF2B5EF4-FFF2-40B4-BE49-F238E27FC236}">
              <a16:creationId xmlns:a16="http://schemas.microsoft.com/office/drawing/2014/main" id="{66385105-9910-4062-960C-FECE76440A84}"/>
            </a:ext>
          </a:extLst>
        </xdr:cNvPr>
        <xdr:cNvCxnSpPr/>
      </xdr:nvCxnSpPr>
      <xdr:spPr>
        <a:xfrm>
          <a:off x="2908300" y="14523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27305</xdr:rowOff>
    </xdr:from>
    <xdr:to>
      <xdr:col>10</xdr:col>
      <xdr:colOff>165100</xdr:colOff>
      <xdr:row>84</xdr:row>
      <xdr:rowOff>128905</xdr:rowOff>
    </xdr:to>
    <xdr:sp macro="" textlink="">
      <xdr:nvSpPr>
        <xdr:cNvPr id="311" name="楕円 310">
          <a:extLst>
            <a:ext uri="{FF2B5EF4-FFF2-40B4-BE49-F238E27FC236}">
              <a16:creationId xmlns:a16="http://schemas.microsoft.com/office/drawing/2014/main" id="{956AACE5-968A-45F0-A3C6-9C283E0BC04B}"/>
            </a:ext>
          </a:extLst>
        </xdr:cNvPr>
        <xdr:cNvSpPr/>
      </xdr:nvSpPr>
      <xdr:spPr>
        <a:xfrm>
          <a:off x="1968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78105</xdr:rowOff>
    </xdr:from>
    <xdr:to>
      <xdr:col>15</xdr:col>
      <xdr:colOff>50800</xdr:colOff>
      <xdr:row>84</xdr:row>
      <xdr:rowOff>121920</xdr:rowOff>
    </xdr:to>
    <xdr:cxnSp macro="">
      <xdr:nvCxnSpPr>
        <xdr:cNvPr id="312" name="直線コネクタ 311">
          <a:extLst>
            <a:ext uri="{FF2B5EF4-FFF2-40B4-BE49-F238E27FC236}">
              <a16:creationId xmlns:a16="http://schemas.microsoft.com/office/drawing/2014/main" id="{C0E43B7F-5D60-406A-835A-D491C772F7C2}"/>
            </a:ext>
          </a:extLst>
        </xdr:cNvPr>
        <xdr:cNvCxnSpPr/>
      </xdr:nvCxnSpPr>
      <xdr:spPr>
        <a:xfrm>
          <a:off x="2019300" y="144799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82550</xdr:rowOff>
    </xdr:from>
    <xdr:to>
      <xdr:col>6</xdr:col>
      <xdr:colOff>38100</xdr:colOff>
      <xdr:row>85</xdr:row>
      <xdr:rowOff>12700</xdr:rowOff>
    </xdr:to>
    <xdr:sp macro="" textlink="">
      <xdr:nvSpPr>
        <xdr:cNvPr id="313" name="楕円 312">
          <a:extLst>
            <a:ext uri="{FF2B5EF4-FFF2-40B4-BE49-F238E27FC236}">
              <a16:creationId xmlns:a16="http://schemas.microsoft.com/office/drawing/2014/main" id="{0A4B0DDE-53E0-4468-A62A-25A01BFA1D51}"/>
            </a:ext>
          </a:extLst>
        </xdr:cNvPr>
        <xdr:cNvSpPr/>
      </xdr:nvSpPr>
      <xdr:spPr>
        <a:xfrm>
          <a:off x="1079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78105</xdr:rowOff>
    </xdr:from>
    <xdr:to>
      <xdr:col>10</xdr:col>
      <xdr:colOff>114300</xdr:colOff>
      <xdr:row>84</xdr:row>
      <xdr:rowOff>133350</xdr:rowOff>
    </xdr:to>
    <xdr:cxnSp macro="">
      <xdr:nvCxnSpPr>
        <xdr:cNvPr id="314" name="直線コネクタ 313">
          <a:extLst>
            <a:ext uri="{FF2B5EF4-FFF2-40B4-BE49-F238E27FC236}">
              <a16:creationId xmlns:a16="http://schemas.microsoft.com/office/drawing/2014/main" id="{B745894B-11D6-4B9D-AEB5-FDDFC802C5A1}"/>
            </a:ext>
          </a:extLst>
        </xdr:cNvPr>
        <xdr:cNvCxnSpPr/>
      </xdr:nvCxnSpPr>
      <xdr:spPr>
        <a:xfrm flipV="1">
          <a:off x="1130300" y="144799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9A1E3FA2-944E-4ECF-B35A-23BBAA2F890B}"/>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79FEAF2E-4709-4AF9-984A-D9307D4EDB13}"/>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981A9401-99B5-42E2-8C29-79268642ADF4}"/>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C363EF13-E410-41DD-A181-F502EE93C10B}"/>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9" name="n_1mainValue【福祉施設】&#10;有形固定資産減価償却率">
          <a:extLst>
            <a:ext uri="{FF2B5EF4-FFF2-40B4-BE49-F238E27FC236}">
              <a16:creationId xmlns:a16="http://schemas.microsoft.com/office/drawing/2014/main" id="{85463C5E-D54D-4073-836E-433B7196BA28}"/>
            </a:ext>
          </a:extLst>
        </xdr:cNvPr>
        <xdr:cNvSpPr txBox="1"/>
      </xdr:nvSpPr>
      <xdr:spPr>
        <a:xfrm>
          <a:off x="3582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163847</xdr:rowOff>
    </xdr:from>
    <xdr:ext cx="405111" cy="259045"/>
    <xdr:sp macro="" textlink="">
      <xdr:nvSpPr>
        <xdr:cNvPr id="320" name="n_2mainValue【福祉施設】&#10;有形固定資産減価償却率">
          <a:extLst>
            <a:ext uri="{FF2B5EF4-FFF2-40B4-BE49-F238E27FC236}">
              <a16:creationId xmlns:a16="http://schemas.microsoft.com/office/drawing/2014/main" id="{537E0619-87B9-4E1D-A811-A25ACA627891}"/>
            </a:ext>
          </a:extLst>
        </xdr:cNvPr>
        <xdr:cNvSpPr txBox="1"/>
      </xdr:nvSpPr>
      <xdr:spPr>
        <a:xfrm>
          <a:off x="2705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120032</xdr:rowOff>
    </xdr:from>
    <xdr:ext cx="405111" cy="259045"/>
    <xdr:sp macro="" textlink="">
      <xdr:nvSpPr>
        <xdr:cNvPr id="321" name="n_3mainValue【福祉施設】&#10;有形固定資産減価償却率">
          <a:extLst>
            <a:ext uri="{FF2B5EF4-FFF2-40B4-BE49-F238E27FC236}">
              <a16:creationId xmlns:a16="http://schemas.microsoft.com/office/drawing/2014/main" id="{A36E023E-C862-4360-A82B-CB5D54459314}"/>
            </a:ext>
          </a:extLst>
        </xdr:cNvPr>
        <xdr:cNvSpPr txBox="1"/>
      </xdr:nvSpPr>
      <xdr:spPr>
        <a:xfrm>
          <a:off x="1816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3827</xdr:rowOff>
    </xdr:from>
    <xdr:ext cx="405111" cy="259045"/>
    <xdr:sp macro="" textlink="">
      <xdr:nvSpPr>
        <xdr:cNvPr id="322" name="n_4mainValue【福祉施設】&#10;有形固定資産減価償却率">
          <a:extLst>
            <a:ext uri="{FF2B5EF4-FFF2-40B4-BE49-F238E27FC236}">
              <a16:creationId xmlns:a16="http://schemas.microsoft.com/office/drawing/2014/main" id="{36C6CC5B-7FCF-468F-9416-3DE304FF4601}"/>
            </a:ext>
          </a:extLst>
        </xdr:cNvPr>
        <xdr:cNvSpPr txBox="1"/>
      </xdr:nvSpPr>
      <xdr:spPr>
        <a:xfrm>
          <a:off x="927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84205B9-995A-402D-8696-A013CB46EF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5726075-EE56-461E-8933-28FA70E7D7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D5A91FF-7C42-42AA-B192-D4D23CEE26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977F23B-66D3-4ADF-9933-30E32377D0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9425DAD-97AE-41FB-AA83-B8E18B8EE9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894D38A7-CD29-47C4-AD5A-CB7197E186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F665EA8-F4C0-49A2-B856-98683738FA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4402F2B-5C89-4860-B56E-C5F848D682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10CCD10-97E5-4CA8-B5AA-162EB47043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C5DCACD-D8ED-468D-8C67-CA0E3C50D9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7036A1B5-9717-4A8D-9813-FCBAFA10BD8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7C5FA8B-2C6F-42BA-ABB7-C14B217834E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351DC6B-59DD-4F68-BFB0-A7243771ED8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C8E7B455-9DBD-44F9-9B90-0A7A7124538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4072B755-9831-4915-A87D-53D70182C1A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CFE9C6B-ECE3-47BF-A083-6264898694A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B74337F-072E-4E76-AAEE-981E6CD0E5F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692509FE-1D46-4663-A0FB-21357FC306B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600EB1FD-8B81-4FB0-99C1-F2A79BABD4E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39AD8A3-D6FA-45B7-B318-C2297082AB4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2D81CC1-367F-4115-9068-E155C9E0A2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C357393-12AE-428D-ABA1-203A44F3CFC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198ED80E-3ECD-4E4C-8227-83E2D9CA31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6CBED51-1B7D-4710-984A-D116607A6B7D}"/>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73B1D96F-FF7A-4477-B545-B6EE23E8860A}"/>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D4B7EB34-F17A-4967-996D-452634230F04}"/>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FF4D739E-E26E-4792-AC20-F036F9F1908D}"/>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5E0898CB-374B-40C3-A497-0D615D9A3F39}"/>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D2933427-6ED8-42F7-9597-E25151E8B765}"/>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B29BAC9F-F294-4172-BAB8-024F7B049CEA}"/>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3D0B17DF-4D70-4445-AE4C-678C14F21BCB}"/>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5E514A70-5837-4913-AB2B-DC501B25E5CE}"/>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DF1B473B-BB16-4F20-896E-70C5279F85F4}"/>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F8477347-2958-4846-8241-D9C6101D4ADD}"/>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9FC8CCA-4E26-45D7-8B48-D86DFD5AC2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6B4BFC1-2BD7-4804-9FF8-4A3290C9DC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CEF8391-A56F-406A-8249-6626F13AB9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96EF6F5-0EE2-462B-A721-2F2383E39E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6D9D2F0-A7A0-45DE-8EB7-2E3B36058B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151130</xdr:rowOff>
    </xdr:from>
    <xdr:to>
      <xdr:col>55</xdr:col>
      <xdr:colOff>50800</xdr:colOff>
      <xdr:row>81</xdr:row>
      <xdr:rowOff>81280</xdr:rowOff>
    </xdr:to>
    <xdr:sp macro="" textlink="">
      <xdr:nvSpPr>
        <xdr:cNvPr id="362" name="楕円 361">
          <a:extLst>
            <a:ext uri="{FF2B5EF4-FFF2-40B4-BE49-F238E27FC236}">
              <a16:creationId xmlns:a16="http://schemas.microsoft.com/office/drawing/2014/main" id="{69ADE069-EBEA-4E8D-9187-A5845FFC0A7A}"/>
            </a:ext>
          </a:extLst>
        </xdr:cNvPr>
        <xdr:cNvSpPr/>
      </xdr:nvSpPr>
      <xdr:spPr>
        <a:xfrm>
          <a:off x="10426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2557</xdr:rowOff>
    </xdr:from>
    <xdr:ext cx="469744" cy="259045"/>
    <xdr:sp macro="" textlink="">
      <xdr:nvSpPr>
        <xdr:cNvPr id="363" name="【福祉施設】&#10;一人当たり面積該当値テキスト">
          <a:extLst>
            <a:ext uri="{FF2B5EF4-FFF2-40B4-BE49-F238E27FC236}">
              <a16:creationId xmlns:a16="http://schemas.microsoft.com/office/drawing/2014/main" id="{296FA4DE-96F3-4450-9C8B-6FFA94D83130}"/>
            </a:ext>
          </a:extLst>
        </xdr:cNvPr>
        <xdr:cNvSpPr txBox="1"/>
      </xdr:nvSpPr>
      <xdr:spPr>
        <a:xfrm>
          <a:off x="10515600"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166370</xdr:rowOff>
    </xdr:from>
    <xdr:to>
      <xdr:col>50</xdr:col>
      <xdr:colOff>165100</xdr:colOff>
      <xdr:row>81</xdr:row>
      <xdr:rowOff>96520</xdr:rowOff>
    </xdr:to>
    <xdr:sp macro="" textlink="">
      <xdr:nvSpPr>
        <xdr:cNvPr id="364" name="楕円 363">
          <a:extLst>
            <a:ext uri="{FF2B5EF4-FFF2-40B4-BE49-F238E27FC236}">
              <a16:creationId xmlns:a16="http://schemas.microsoft.com/office/drawing/2014/main" id="{C89E8D1F-9B5A-4BFA-8242-D44896EC2353}"/>
            </a:ext>
          </a:extLst>
        </xdr:cNvPr>
        <xdr:cNvSpPr/>
      </xdr:nvSpPr>
      <xdr:spPr>
        <a:xfrm>
          <a:off x="9588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30480</xdr:rowOff>
    </xdr:from>
    <xdr:to>
      <xdr:col>55</xdr:col>
      <xdr:colOff>0</xdr:colOff>
      <xdr:row>81</xdr:row>
      <xdr:rowOff>45720</xdr:rowOff>
    </xdr:to>
    <xdr:cxnSp macro="">
      <xdr:nvCxnSpPr>
        <xdr:cNvPr id="365" name="直線コネクタ 364">
          <a:extLst>
            <a:ext uri="{FF2B5EF4-FFF2-40B4-BE49-F238E27FC236}">
              <a16:creationId xmlns:a16="http://schemas.microsoft.com/office/drawing/2014/main" id="{176EA5B6-1F41-4997-A60D-5E400F61A379}"/>
            </a:ext>
          </a:extLst>
        </xdr:cNvPr>
        <xdr:cNvCxnSpPr/>
      </xdr:nvCxnSpPr>
      <xdr:spPr>
        <a:xfrm flipV="1">
          <a:off x="9639300" y="139179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59689</xdr:rowOff>
    </xdr:from>
    <xdr:to>
      <xdr:col>46</xdr:col>
      <xdr:colOff>38100</xdr:colOff>
      <xdr:row>80</xdr:row>
      <xdr:rowOff>161289</xdr:rowOff>
    </xdr:to>
    <xdr:sp macro="" textlink="">
      <xdr:nvSpPr>
        <xdr:cNvPr id="366" name="楕円 365">
          <a:extLst>
            <a:ext uri="{FF2B5EF4-FFF2-40B4-BE49-F238E27FC236}">
              <a16:creationId xmlns:a16="http://schemas.microsoft.com/office/drawing/2014/main" id="{9258AE81-F301-4B42-84A5-D7C8FE7D35A8}"/>
            </a:ext>
          </a:extLst>
        </xdr:cNvPr>
        <xdr:cNvSpPr/>
      </xdr:nvSpPr>
      <xdr:spPr>
        <a:xfrm>
          <a:off x="8699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110489</xdr:rowOff>
    </xdr:from>
    <xdr:to>
      <xdr:col>50</xdr:col>
      <xdr:colOff>114300</xdr:colOff>
      <xdr:row>81</xdr:row>
      <xdr:rowOff>45720</xdr:rowOff>
    </xdr:to>
    <xdr:cxnSp macro="">
      <xdr:nvCxnSpPr>
        <xdr:cNvPr id="367" name="直線コネクタ 366">
          <a:extLst>
            <a:ext uri="{FF2B5EF4-FFF2-40B4-BE49-F238E27FC236}">
              <a16:creationId xmlns:a16="http://schemas.microsoft.com/office/drawing/2014/main" id="{0F458EFC-598C-4152-B77E-D1D9EF59B55D}"/>
            </a:ext>
          </a:extLst>
        </xdr:cNvPr>
        <xdr:cNvCxnSpPr/>
      </xdr:nvCxnSpPr>
      <xdr:spPr>
        <a:xfrm>
          <a:off x="8750300" y="138264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78739</xdr:rowOff>
    </xdr:from>
    <xdr:to>
      <xdr:col>41</xdr:col>
      <xdr:colOff>101600</xdr:colOff>
      <xdr:row>81</xdr:row>
      <xdr:rowOff>8889</xdr:rowOff>
    </xdr:to>
    <xdr:sp macro="" textlink="">
      <xdr:nvSpPr>
        <xdr:cNvPr id="368" name="楕円 367">
          <a:extLst>
            <a:ext uri="{FF2B5EF4-FFF2-40B4-BE49-F238E27FC236}">
              <a16:creationId xmlns:a16="http://schemas.microsoft.com/office/drawing/2014/main" id="{D6631E81-79B8-4A44-80F6-FF9E283492FE}"/>
            </a:ext>
          </a:extLst>
        </xdr:cNvPr>
        <xdr:cNvSpPr/>
      </xdr:nvSpPr>
      <xdr:spPr>
        <a:xfrm>
          <a:off x="781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110489</xdr:rowOff>
    </xdr:from>
    <xdr:to>
      <xdr:col>45</xdr:col>
      <xdr:colOff>177800</xdr:colOff>
      <xdr:row>80</xdr:row>
      <xdr:rowOff>129539</xdr:rowOff>
    </xdr:to>
    <xdr:cxnSp macro="">
      <xdr:nvCxnSpPr>
        <xdr:cNvPr id="369" name="直線コネクタ 368">
          <a:extLst>
            <a:ext uri="{FF2B5EF4-FFF2-40B4-BE49-F238E27FC236}">
              <a16:creationId xmlns:a16="http://schemas.microsoft.com/office/drawing/2014/main" id="{DCBA250A-946D-49FD-9FA0-BBAD5FE9044D}"/>
            </a:ext>
          </a:extLst>
        </xdr:cNvPr>
        <xdr:cNvCxnSpPr/>
      </xdr:nvCxnSpPr>
      <xdr:spPr>
        <a:xfrm flipV="1">
          <a:off x="7861300" y="138264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132080</xdr:rowOff>
    </xdr:from>
    <xdr:to>
      <xdr:col>36</xdr:col>
      <xdr:colOff>165100</xdr:colOff>
      <xdr:row>81</xdr:row>
      <xdr:rowOff>62230</xdr:rowOff>
    </xdr:to>
    <xdr:sp macro="" textlink="">
      <xdr:nvSpPr>
        <xdr:cNvPr id="370" name="楕円 369">
          <a:extLst>
            <a:ext uri="{FF2B5EF4-FFF2-40B4-BE49-F238E27FC236}">
              <a16:creationId xmlns:a16="http://schemas.microsoft.com/office/drawing/2014/main" id="{7F93D576-A820-45B7-963B-47B2D0E35488}"/>
            </a:ext>
          </a:extLst>
        </xdr:cNvPr>
        <xdr:cNvSpPr/>
      </xdr:nvSpPr>
      <xdr:spPr>
        <a:xfrm>
          <a:off x="692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129539</xdr:rowOff>
    </xdr:from>
    <xdr:to>
      <xdr:col>41</xdr:col>
      <xdr:colOff>50800</xdr:colOff>
      <xdr:row>81</xdr:row>
      <xdr:rowOff>11430</xdr:rowOff>
    </xdr:to>
    <xdr:cxnSp macro="">
      <xdr:nvCxnSpPr>
        <xdr:cNvPr id="371" name="直線コネクタ 370">
          <a:extLst>
            <a:ext uri="{FF2B5EF4-FFF2-40B4-BE49-F238E27FC236}">
              <a16:creationId xmlns:a16="http://schemas.microsoft.com/office/drawing/2014/main" id="{D3EC0917-5295-43C3-8FA7-CC18CBE4FC23}"/>
            </a:ext>
          </a:extLst>
        </xdr:cNvPr>
        <xdr:cNvCxnSpPr/>
      </xdr:nvCxnSpPr>
      <xdr:spPr>
        <a:xfrm flipV="1">
          <a:off x="6972300" y="13845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9A0FF897-FCAE-40FD-A1FE-84F0762E3D3E}"/>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0B396F1F-0C15-4D05-9E7B-AD9E7D0134F9}"/>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106DE4AF-9A56-44A4-B0F7-6F04E00297E9}"/>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5F493280-BDAD-47EA-9973-BF5AFB3339CB}"/>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113047</xdr:rowOff>
    </xdr:from>
    <xdr:ext cx="469744" cy="259045"/>
    <xdr:sp macro="" textlink="">
      <xdr:nvSpPr>
        <xdr:cNvPr id="376" name="n_1mainValue【福祉施設】&#10;一人当たり面積">
          <a:extLst>
            <a:ext uri="{FF2B5EF4-FFF2-40B4-BE49-F238E27FC236}">
              <a16:creationId xmlns:a16="http://schemas.microsoft.com/office/drawing/2014/main" id="{22F788B2-4282-4698-B429-1EDF979B4362}"/>
            </a:ext>
          </a:extLst>
        </xdr:cNvPr>
        <xdr:cNvSpPr txBox="1"/>
      </xdr:nvSpPr>
      <xdr:spPr>
        <a:xfrm>
          <a:off x="939172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6366</xdr:rowOff>
    </xdr:from>
    <xdr:ext cx="469744" cy="259045"/>
    <xdr:sp macro="" textlink="">
      <xdr:nvSpPr>
        <xdr:cNvPr id="377" name="n_2mainValue【福祉施設】&#10;一人当たり面積">
          <a:extLst>
            <a:ext uri="{FF2B5EF4-FFF2-40B4-BE49-F238E27FC236}">
              <a16:creationId xmlns:a16="http://schemas.microsoft.com/office/drawing/2014/main" id="{71B921BB-04D3-4FB8-81D1-1BA93C1415A3}"/>
            </a:ext>
          </a:extLst>
        </xdr:cNvPr>
        <xdr:cNvSpPr txBox="1"/>
      </xdr:nvSpPr>
      <xdr:spPr>
        <a:xfrm>
          <a:off x="851542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25416</xdr:rowOff>
    </xdr:from>
    <xdr:ext cx="469744" cy="259045"/>
    <xdr:sp macro="" textlink="">
      <xdr:nvSpPr>
        <xdr:cNvPr id="378" name="n_3mainValue【福祉施設】&#10;一人当たり面積">
          <a:extLst>
            <a:ext uri="{FF2B5EF4-FFF2-40B4-BE49-F238E27FC236}">
              <a16:creationId xmlns:a16="http://schemas.microsoft.com/office/drawing/2014/main" id="{F42134CF-2445-4855-9766-EF3339313BE8}"/>
            </a:ext>
          </a:extLst>
        </xdr:cNvPr>
        <xdr:cNvSpPr txBox="1"/>
      </xdr:nvSpPr>
      <xdr:spPr>
        <a:xfrm>
          <a:off x="76264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78757</xdr:rowOff>
    </xdr:from>
    <xdr:ext cx="469744" cy="259045"/>
    <xdr:sp macro="" textlink="">
      <xdr:nvSpPr>
        <xdr:cNvPr id="379" name="n_4mainValue【福祉施設】&#10;一人当たり面積">
          <a:extLst>
            <a:ext uri="{FF2B5EF4-FFF2-40B4-BE49-F238E27FC236}">
              <a16:creationId xmlns:a16="http://schemas.microsoft.com/office/drawing/2014/main" id="{64190161-85B1-4CFA-9D93-6C3EAAE31136}"/>
            </a:ext>
          </a:extLst>
        </xdr:cNvPr>
        <xdr:cNvSpPr txBox="1"/>
      </xdr:nvSpPr>
      <xdr:spPr>
        <a:xfrm>
          <a:off x="67374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A24CB6C-37BD-448A-A32E-7301BC3CD6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E13BB50-CB70-401F-BEF2-7B041A7769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49F70D7-B5AC-4C5E-A930-58650D186D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46EFFE4E-E717-42A5-BC42-A0A7D59A5C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2349AF9-773F-4A46-B5A3-B1699EEA41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B13B940-A36E-4286-BD7F-4C10E5C804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CA16701-B062-4228-AD65-D8D0F0A229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1345DF2-02F8-4A7D-A1E6-BBCE699CFC3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77CACB64-66A9-445C-AB15-FD88E371FD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60456A0E-93F4-408F-A714-4F898A38065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BC30FBCA-2203-4F44-9558-E2EB652D185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B4F52E67-5069-47DD-80F1-DA52EC8635E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22F5A03A-EB56-447F-8DB6-CDD75D70E05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9E3B55A5-E31E-4B96-BC38-AF99E0ABD05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92FE0F86-85A1-467B-A682-150463985C0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CFC8EB42-A101-4963-A2DD-97A12269059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183C323D-7B76-4968-B2AF-5A61EF81CF3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2A8C4F02-DDEA-4843-9CC1-2E1D7194689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A6FF6C77-8264-49E8-AD24-9DF552D7B6A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28C19D83-1639-41B6-8A00-2887B8953A4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896EBBBA-4D4E-4528-9AE8-E0273AD4E04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AB9F3293-1919-4A4B-83BB-6575FDCFCF5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EFFEC47F-44F9-4F9F-972F-B89BB1EE2C9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D71E30C2-4A97-42B3-98B9-3570F5ED71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FF5F8817-3351-4311-943C-F4BFF742FFC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75DA135E-3075-4760-8431-E85703038EA6}"/>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65FD42F2-3AE7-4CDC-903A-6BBABEB42CB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578EEC34-1141-4E69-8653-E1C28B2A0DF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41FA0FC-4E54-49E2-BFE9-D17B00523F78}"/>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EEAEC3C0-6EBB-4FAC-BE0F-FC795921E9C6}"/>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BC494CAE-505D-4CCE-B945-BC280A961692}"/>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CB9201CD-69CD-4EF4-BED3-2572956D6F0E}"/>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F88ED11B-1126-4F82-B97C-A8061B2E0827}"/>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68BC4ED6-B212-4C89-8AE6-0A2FF37980C5}"/>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0C292924-8960-48EF-93FB-D6B07E8F050F}"/>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9C3CD943-7A5E-4A40-B6FA-D52591A44018}"/>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580C7BD-7A39-4666-9A5A-25234B04F03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257913E-BF1F-497C-9D25-FABE9DD13D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E53F54F-D296-48A1-A684-6CD7E500C00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AEE020D-455F-4923-904F-7A1E036C1A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5E7F400-D7D5-4F5F-A527-8D9A2624A3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421" name="楕円 420">
          <a:extLst>
            <a:ext uri="{FF2B5EF4-FFF2-40B4-BE49-F238E27FC236}">
              <a16:creationId xmlns:a16="http://schemas.microsoft.com/office/drawing/2014/main" id="{0875124E-4BCE-4954-B4ED-07ABDDC598B8}"/>
            </a:ext>
          </a:extLst>
        </xdr:cNvPr>
        <xdr:cNvSpPr/>
      </xdr:nvSpPr>
      <xdr:spPr>
        <a:xfrm>
          <a:off x="4584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158948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42021DD2-348B-43BF-9F9D-54C663136A67}"/>
            </a:ext>
          </a:extLst>
        </xdr:cNvPr>
        <xdr:cNvSpPr txBox="1"/>
      </xdr:nvSpPr>
      <xdr:spPr>
        <a:xfrm>
          <a:off x="4673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23" name="楕円 422">
          <a:extLst>
            <a:ext uri="{FF2B5EF4-FFF2-40B4-BE49-F238E27FC236}">
              <a16:creationId xmlns:a16="http://schemas.microsoft.com/office/drawing/2014/main" id="{23CE7F95-A4C9-41D2-9B3A-98619B1FB27F}"/>
            </a:ext>
          </a:extLst>
        </xdr:cNvPr>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59871</xdr:rowOff>
    </xdr:to>
    <xdr:cxnSp macro="">
      <xdr:nvCxnSpPr>
        <xdr:cNvPr id="424" name="直線コネクタ 423">
          <a:extLst>
            <a:ext uri="{FF2B5EF4-FFF2-40B4-BE49-F238E27FC236}">
              <a16:creationId xmlns:a16="http://schemas.microsoft.com/office/drawing/2014/main" id="{B7DF875E-E42B-4AB0-88E4-22743CCF17A7}"/>
            </a:ext>
          </a:extLst>
        </xdr:cNvPr>
        <xdr:cNvCxnSpPr/>
      </xdr:nvCxnSpPr>
      <xdr:spPr>
        <a:xfrm>
          <a:off x="3797300" y="1803273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121738</xdr:rowOff>
    </xdr:from>
    <xdr:to>
      <xdr:col>15</xdr:col>
      <xdr:colOff>101600</xdr:colOff>
      <xdr:row>105</xdr:row>
      <xdr:rowOff>51888</xdr:rowOff>
    </xdr:to>
    <xdr:sp macro="" textlink="">
      <xdr:nvSpPr>
        <xdr:cNvPr id="425" name="楕円 424">
          <a:extLst>
            <a:ext uri="{FF2B5EF4-FFF2-40B4-BE49-F238E27FC236}">
              <a16:creationId xmlns:a16="http://schemas.microsoft.com/office/drawing/2014/main" id="{B6996537-37EE-4CDC-8791-CCE46362C914}"/>
            </a:ext>
          </a:extLst>
        </xdr:cNvPr>
        <xdr:cNvSpPr/>
      </xdr:nvSpPr>
      <xdr:spPr>
        <a:xfrm>
          <a:off x="2857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xdr:rowOff>
    </xdr:from>
    <xdr:to>
      <xdr:col>19</xdr:col>
      <xdr:colOff>177800</xdr:colOff>
      <xdr:row>105</xdr:row>
      <xdr:rowOff>30480</xdr:rowOff>
    </xdr:to>
    <xdr:cxnSp macro="">
      <xdr:nvCxnSpPr>
        <xdr:cNvPr id="426" name="直線コネクタ 425">
          <a:extLst>
            <a:ext uri="{FF2B5EF4-FFF2-40B4-BE49-F238E27FC236}">
              <a16:creationId xmlns:a16="http://schemas.microsoft.com/office/drawing/2014/main" id="{A50DA23D-B9BB-41DF-AF41-208A5C3AFF8C}"/>
            </a:ext>
          </a:extLst>
        </xdr:cNvPr>
        <xdr:cNvCxnSpPr/>
      </xdr:nvCxnSpPr>
      <xdr:spPr>
        <a:xfrm>
          <a:off x="2908300" y="180033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27" name="楕円 426">
          <a:extLst>
            <a:ext uri="{FF2B5EF4-FFF2-40B4-BE49-F238E27FC236}">
              <a16:creationId xmlns:a16="http://schemas.microsoft.com/office/drawing/2014/main" id="{5AE57335-0084-42E3-9F6E-C6810689FF03}"/>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1088</xdr:rowOff>
    </xdr:to>
    <xdr:cxnSp macro="">
      <xdr:nvCxnSpPr>
        <xdr:cNvPr id="428" name="直線コネクタ 427">
          <a:extLst>
            <a:ext uri="{FF2B5EF4-FFF2-40B4-BE49-F238E27FC236}">
              <a16:creationId xmlns:a16="http://schemas.microsoft.com/office/drawing/2014/main" id="{7941970A-C841-4DA0-B5B8-8286EEB2059E}"/>
            </a:ext>
          </a:extLst>
        </xdr:cNvPr>
        <xdr:cNvCxnSpPr/>
      </xdr:nvCxnSpPr>
      <xdr:spPr>
        <a:xfrm>
          <a:off x="2019300" y="179755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64588</xdr:rowOff>
    </xdr:from>
    <xdr:to>
      <xdr:col>6</xdr:col>
      <xdr:colOff>38100</xdr:colOff>
      <xdr:row>104</xdr:row>
      <xdr:rowOff>166188</xdr:rowOff>
    </xdr:to>
    <xdr:sp macro="" textlink="">
      <xdr:nvSpPr>
        <xdr:cNvPr id="429" name="楕円 428">
          <a:extLst>
            <a:ext uri="{FF2B5EF4-FFF2-40B4-BE49-F238E27FC236}">
              <a16:creationId xmlns:a16="http://schemas.microsoft.com/office/drawing/2014/main" id="{DB56DF2C-43C6-4299-A203-0FC452E42C21}"/>
            </a:ext>
          </a:extLst>
        </xdr:cNvPr>
        <xdr:cNvSpPr/>
      </xdr:nvSpPr>
      <xdr:spPr>
        <a:xfrm>
          <a:off x="1079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104</xdr:row>
      <xdr:rowOff>144780</xdr:rowOff>
    </xdr:to>
    <xdr:cxnSp macro="">
      <xdr:nvCxnSpPr>
        <xdr:cNvPr id="430" name="直線コネクタ 429">
          <a:extLst>
            <a:ext uri="{FF2B5EF4-FFF2-40B4-BE49-F238E27FC236}">
              <a16:creationId xmlns:a16="http://schemas.microsoft.com/office/drawing/2014/main" id="{57DF5F1C-E6C2-438E-8CF3-73BC807B9C4F}"/>
            </a:ext>
          </a:extLst>
        </xdr:cNvPr>
        <xdr:cNvCxnSpPr/>
      </xdr:nvCxnSpPr>
      <xdr:spPr>
        <a:xfrm>
          <a:off x="1130300" y="179461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15607ACE-4420-4712-9AD7-59C44A46D638}"/>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91176D2B-9059-44F0-B5C2-E88FF8BCD97A}"/>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A44AF40D-9DFA-4EA2-BB1C-6C67953E10FD}"/>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4D8408BD-633E-4D18-9D1A-A83867E12E5F}"/>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72407</xdr:rowOff>
    </xdr:from>
    <xdr:ext cx="405111" cy="259045"/>
    <xdr:sp macro="" textlink="">
      <xdr:nvSpPr>
        <xdr:cNvPr id="435" name="n_1mainValue【市民会館】&#10;有形固定資産減価償却率">
          <a:extLst>
            <a:ext uri="{FF2B5EF4-FFF2-40B4-BE49-F238E27FC236}">
              <a16:creationId xmlns:a16="http://schemas.microsoft.com/office/drawing/2014/main" id="{8F336712-B0EA-4BA1-96BC-DBD6B3E1AEC3}"/>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43015</xdr:rowOff>
    </xdr:from>
    <xdr:ext cx="405111" cy="259045"/>
    <xdr:sp macro="" textlink="">
      <xdr:nvSpPr>
        <xdr:cNvPr id="436" name="n_2mainValue【市民会館】&#10;有形固定資産減価償却率">
          <a:extLst>
            <a:ext uri="{FF2B5EF4-FFF2-40B4-BE49-F238E27FC236}">
              <a16:creationId xmlns:a16="http://schemas.microsoft.com/office/drawing/2014/main" id="{FEC6DAF3-6485-4D06-A32E-4CE5DF09A81F}"/>
            </a:ext>
          </a:extLst>
        </xdr:cNvPr>
        <xdr:cNvSpPr txBox="1"/>
      </xdr:nvSpPr>
      <xdr:spPr>
        <a:xfrm>
          <a:off x="2705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437" name="n_3mainValue【市民会館】&#10;有形固定資産減価償却率">
          <a:extLst>
            <a:ext uri="{FF2B5EF4-FFF2-40B4-BE49-F238E27FC236}">
              <a16:creationId xmlns:a16="http://schemas.microsoft.com/office/drawing/2014/main" id="{44C9D82D-DA8F-43F5-BCEF-540D5E10547D}"/>
            </a:ext>
          </a:extLst>
        </xdr:cNvPr>
        <xdr:cNvSpPr txBox="1"/>
      </xdr:nvSpPr>
      <xdr:spPr>
        <a:xfrm>
          <a:off x="1816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11265</xdr:rowOff>
    </xdr:from>
    <xdr:ext cx="405111" cy="259045"/>
    <xdr:sp macro="" textlink="">
      <xdr:nvSpPr>
        <xdr:cNvPr id="438" name="n_4mainValue【市民会館】&#10;有形固定資産減価償却率">
          <a:extLst>
            <a:ext uri="{FF2B5EF4-FFF2-40B4-BE49-F238E27FC236}">
              <a16:creationId xmlns:a16="http://schemas.microsoft.com/office/drawing/2014/main" id="{452D1644-F7BD-457A-8D58-F5D49001267D}"/>
            </a:ext>
          </a:extLst>
        </xdr:cNvPr>
        <xdr:cNvSpPr txBox="1"/>
      </xdr:nvSpPr>
      <xdr:spPr>
        <a:xfrm>
          <a:off x="927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1875B674-C453-4475-89B8-D1B26A05FB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699D4DBA-F28F-41B8-97FC-EBF69A7C0F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C24F1F6A-D8A2-49AF-AA8B-296617EB0F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DF3742E1-6D6F-4EA5-B8D2-A4C7841E84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197E40EC-21BF-4C19-BB59-77CD94C007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0A65E9B-11A5-4F3A-A196-498CC0B9BD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B2D6E92C-2E6C-4150-BB2C-032654A721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6B65C14-6554-47E7-9303-A7A7199933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FA54335-2E77-42A8-B901-8F015A83BC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DBBF19C-C21D-4CD7-A35C-4E4C5389940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D986C5A7-F46C-4F6F-A60E-5740101DBE9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A28A8DCE-2E7C-456B-943B-B7755D017B6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7A296F9A-0693-4EDF-96F5-FA7BFD62404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DD3365C2-E936-4825-BE85-7DCC88CBB0F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5017C4D7-8187-4AA4-B0ED-61C4A00B11A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5E729076-E829-4EE3-AC71-FD146B280A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235EB79C-594D-402B-A497-F5138D1F9C8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93B43406-C5B2-492C-8218-4AB46F08838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D894F30B-C71F-4144-820F-6885D227867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B3FA22E7-3814-4E9D-870F-7410EEC91CB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E010D88F-F16C-4440-B7BB-37C60B4CB5F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C2EE690A-EB69-4D97-BA5F-4FF4838DA69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D2DB2BBA-AA9D-4CE0-9D43-79486D08044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2194B320-B2AA-4FA2-9113-959E752699AF}"/>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72041842-541D-4347-B087-362B354693ED}"/>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1F55C8AA-EE52-4A03-87AD-8301FD801D6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1B781C1D-FFC8-48F9-B78C-20A7CFBD6A39}"/>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D15F8F9A-0D7E-4D78-955F-EADA264BB87D}"/>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a:extLst>
            <a:ext uri="{FF2B5EF4-FFF2-40B4-BE49-F238E27FC236}">
              <a16:creationId xmlns:a16="http://schemas.microsoft.com/office/drawing/2014/main" id="{3E560380-2D37-45BA-ACDE-363F197028DF}"/>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456524EB-D311-4228-B8AA-5E3E2B0C887D}"/>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AFC05A1E-F592-4042-AE8C-0246E08EA3B9}"/>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8A97FFE7-1A30-4074-A151-B8C69B5FC621}"/>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8AAFCF17-8BC8-495B-97E5-865E84314789}"/>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C7B9137-C4EB-47C5-BE51-9B56C96F777E}"/>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08AB629-C72A-4A73-A055-C37D1BE667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1AC1159-F618-49DB-AC62-718D0FF7DAD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DC7EFDA-E1E3-44FB-B5BA-3E528AA08D0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84FC419-4BD9-4B71-9E19-19BFABA01F6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36275D6-9732-4108-B461-1B1F8085783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78" name="楕円 477">
          <a:extLst>
            <a:ext uri="{FF2B5EF4-FFF2-40B4-BE49-F238E27FC236}">
              <a16:creationId xmlns:a16="http://schemas.microsoft.com/office/drawing/2014/main" id="{7E19A29E-95C9-4DC5-AA80-C01AC860FCCB}"/>
            </a:ext>
          </a:extLst>
        </xdr:cNvPr>
        <xdr:cNvSpPr/>
      </xdr:nvSpPr>
      <xdr:spPr>
        <a:xfrm>
          <a:off x="10426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158766</xdr:rowOff>
    </xdr:from>
    <xdr:ext cx="469744" cy="259045"/>
    <xdr:sp macro="" textlink="">
      <xdr:nvSpPr>
        <xdr:cNvPr id="479" name="【市民会館】&#10;一人当たり面積該当値テキスト">
          <a:extLst>
            <a:ext uri="{FF2B5EF4-FFF2-40B4-BE49-F238E27FC236}">
              <a16:creationId xmlns:a16="http://schemas.microsoft.com/office/drawing/2014/main" id="{EF95DA12-7832-4028-8DF9-4757574B9203}"/>
            </a:ext>
          </a:extLst>
        </xdr:cNvPr>
        <xdr:cNvSpPr txBox="1"/>
      </xdr:nvSpPr>
      <xdr:spPr>
        <a:xfrm>
          <a:off x="10515600" y="181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141605</xdr:rowOff>
    </xdr:from>
    <xdr:to>
      <xdr:col>50</xdr:col>
      <xdr:colOff>165100</xdr:colOff>
      <xdr:row>107</xdr:row>
      <xdr:rowOff>71755</xdr:rowOff>
    </xdr:to>
    <xdr:sp macro="" textlink="">
      <xdr:nvSpPr>
        <xdr:cNvPr id="480" name="楕円 479">
          <a:extLst>
            <a:ext uri="{FF2B5EF4-FFF2-40B4-BE49-F238E27FC236}">
              <a16:creationId xmlns:a16="http://schemas.microsoft.com/office/drawing/2014/main" id="{22E9FBB8-0D2F-4F57-AD07-27E3A43BBABD}"/>
            </a:ext>
          </a:extLst>
        </xdr:cNvPr>
        <xdr:cNvSpPr/>
      </xdr:nvSpPr>
      <xdr:spPr>
        <a:xfrm>
          <a:off x="9588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20955</xdr:rowOff>
    </xdr:to>
    <xdr:cxnSp macro="">
      <xdr:nvCxnSpPr>
        <xdr:cNvPr id="481" name="直線コネクタ 480">
          <a:extLst>
            <a:ext uri="{FF2B5EF4-FFF2-40B4-BE49-F238E27FC236}">
              <a16:creationId xmlns:a16="http://schemas.microsoft.com/office/drawing/2014/main" id="{07582F70-C588-4358-8BAA-A61EB3115BBC}"/>
            </a:ext>
          </a:extLst>
        </xdr:cNvPr>
        <xdr:cNvCxnSpPr/>
      </xdr:nvCxnSpPr>
      <xdr:spPr>
        <a:xfrm flipV="1">
          <a:off x="9639300" y="183603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147320</xdr:rowOff>
    </xdr:from>
    <xdr:to>
      <xdr:col>46</xdr:col>
      <xdr:colOff>38100</xdr:colOff>
      <xdr:row>107</xdr:row>
      <xdr:rowOff>77470</xdr:rowOff>
    </xdr:to>
    <xdr:sp macro="" textlink="">
      <xdr:nvSpPr>
        <xdr:cNvPr id="482" name="楕円 481">
          <a:extLst>
            <a:ext uri="{FF2B5EF4-FFF2-40B4-BE49-F238E27FC236}">
              <a16:creationId xmlns:a16="http://schemas.microsoft.com/office/drawing/2014/main" id="{C96FE0B5-A70C-44BC-86E7-2875F44F09AC}"/>
            </a:ext>
          </a:extLst>
        </xdr:cNvPr>
        <xdr:cNvSpPr/>
      </xdr:nvSpPr>
      <xdr:spPr>
        <a:xfrm>
          <a:off x="8699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20955</xdr:rowOff>
    </xdr:from>
    <xdr:to>
      <xdr:col>50</xdr:col>
      <xdr:colOff>114300</xdr:colOff>
      <xdr:row>107</xdr:row>
      <xdr:rowOff>26670</xdr:rowOff>
    </xdr:to>
    <xdr:cxnSp macro="">
      <xdr:nvCxnSpPr>
        <xdr:cNvPr id="483" name="直線コネクタ 482">
          <a:extLst>
            <a:ext uri="{FF2B5EF4-FFF2-40B4-BE49-F238E27FC236}">
              <a16:creationId xmlns:a16="http://schemas.microsoft.com/office/drawing/2014/main" id="{7B56C9BB-EF1A-4B86-A049-7E44EE738E28}"/>
            </a:ext>
          </a:extLst>
        </xdr:cNvPr>
        <xdr:cNvCxnSpPr/>
      </xdr:nvCxnSpPr>
      <xdr:spPr>
        <a:xfrm flipV="1">
          <a:off x="8750300" y="18366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153036</xdr:rowOff>
    </xdr:from>
    <xdr:to>
      <xdr:col>41</xdr:col>
      <xdr:colOff>101600</xdr:colOff>
      <xdr:row>107</xdr:row>
      <xdr:rowOff>83186</xdr:rowOff>
    </xdr:to>
    <xdr:sp macro="" textlink="">
      <xdr:nvSpPr>
        <xdr:cNvPr id="484" name="楕円 483">
          <a:extLst>
            <a:ext uri="{FF2B5EF4-FFF2-40B4-BE49-F238E27FC236}">
              <a16:creationId xmlns:a16="http://schemas.microsoft.com/office/drawing/2014/main" id="{609AE5B4-566F-4D56-BAC8-AE62AE336983}"/>
            </a:ext>
          </a:extLst>
        </xdr:cNvPr>
        <xdr:cNvSpPr/>
      </xdr:nvSpPr>
      <xdr:spPr>
        <a:xfrm>
          <a:off x="7810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26670</xdr:rowOff>
    </xdr:from>
    <xdr:to>
      <xdr:col>45</xdr:col>
      <xdr:colOff>177800</xdr:colOff>
      <xdr:row>107</xdr:row>
      <xdr:rowOff>32386</xdr:rowOff>
    </xdr:to>
    <xdr:cxnSp macro="">
      <xdr:nvCxnSpPr>
        <xdr:cNvPr id="485" name="直線コネクタ 484">
          <a:extLst>
            <a:ext uri="{FF2B5EF4-FFF2-40B4-BE49-F238E27FC236}">
              <a16:creationId xmlns:a16="http://schemas.microsoft.com/office/drawing/2014/main" id="{7505144B-7B9B-4A63-9F71-1917464D8559}"/>
            </a:ext>
          </a:extLst>
        </xdr:cNvPr>
        <xdr:cNvCxnSpPr/>
      </xdr:nvCxnSpPr>
      <xdr:spPr>
        <a:xfrm flipV="1">
          <a:off x="7861300" y="183718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156845</xdr:rowOff>
    </xdr:from>
    <xdr:to>
      <xdr:col>36</xdr:col>
      <xdr:colOff>165100</xdr:colOff>
      <xdr:row>107</xdr:row>
      <xdr:rowOff>86995</xdr:rowOff>
    </xdr:to>
    <xdr:sp macro="" textlink="">
      <xdr:nvSpPr>
        <xdr:cNvPr id="486" name="楕円 485">
          <a:extLst>
            <a:ext uri="{FF2B5EF4-FFF2-40B4-BE49-F238E27FC236}">
              <a16:creationId xmlns:a16="http://schemas.microsoft.com/office/drawing/2014/main" id="{C47C0AF5-6020-4C79-99A0-49026474E748}"/>
            </a:ext>
          </a:extLst>
        </xdr:cNvPr>
        <xdr:cNvSpPr/>
      </xdr:nvSpPr>
      <xdr:spPr>
        <a:xfrm>
          <a:off x="6921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32386</xdr:rowOff>
    </xdr:from>
    <xdr:to>
      <xdr:col>41</xdr:col>
      <xdr:colOff>50800</xdr:colOff>
      <xdr:row>107</xdr:row>
      <xdr:rowOff>36195</xdr:rowOff>
    </xdr:to>
    <xdr:cxnSp macro="">
      <xdr:nvCxnSpPr>
        <xdr:cNvPr id="487" name="直線コネクタ 486">
          <a:extLst>
            <a:ext uri="{FF2B5EF4-FFF2-40B4-BE49-F238E27FC236}">
              <a16:creationId xmlns:a16="http://schemas.microsoft.com/office/drawing/2014/main" id="{2DFE36FC-F1B9-4DF7-AE9B-DFF72B4361C6}"/>
            </a:ext>
          </a:extLst>
        </xdr:cNvPr>
        <xdr:cNvCxnSpPr/>
      </xdr:nvCxnSpPr>
      <xdr:spPr>
        <a:xfrm flipV="1">
          <a:off x="6972300" y="18377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a:extLst>
            <a:ext uri="{FF2B5EF4-FFF2-40B4-BE49-F238E27FC236}">
              <a16:creationId xmlns:a16="http://schemas.microsoft.com/office/drawing/2014/main" id="{F1DD0600-8307-497F-9B06-DAD9ED307B2F}"/>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a:extLst>
            <a:ext uri="{FF2B5EF4-FFF2-40B4-BE49-F238E27FC236}">
              <a16:creationId xmlns:a16="http://schemas.microsoft.com/office/drawing/2014/main" id="{153DDF27-2FC3-44D2-8785-B5578B0C69BC}"/>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7ED6EB1A-15B5-480F-BDA1-49247C591A74}"/>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D1D6D859-DED9-4BF2-8CFE-CC251286727E}"/>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88282</xdr:rowOff>
    </xdr:from>
    <xdr:ext cx="469744" cy="259045"/>
    <xdr:sp macro="" textlink="">
      <xdr:nvSpPr>
        <xdr:cNvPr id="492" name="n_1mainValue【市民会館】&#10;一人当たり面積">
          <a:extLst>
            <a:ext uri="{FF2B5EF4-FFF2-40B4-BE49-F238E27FC236}">
              <a16:creationId xmlns:a16="http://schemas.microsoft.com/office/drawing/2014/main" id="{FF9B370B-DE04-4134-A4B5-EAA9D12EC286}"/>
            </a:ext>
          </a:extLst>
        </xdr:cNvPr>
        <xdr:cNvSpPr txBox="1"/>
      </xdr:nvSpPr>
      <xdr:spPr>
        <a:xfrm>
          <a:off x="93917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93997</xdr:rowOff>
    </xdr:from>
    <xdr:ext cx="469744" cy="259045"/>
    <xdr:sp macro="" textlink="">
      <xdr:nvSpPr>
        <xdr:cNvPr id="493" name="n_2mainValue【市民会館】&#10;一人当たり面積">
          <a:extLst>
            <a:ext uri="{FF2B5EF4-FFF2-40B4-BE49-F238E27FC236}">
              <a16:creationId xmlns:a16="http://schemas.microsoft.com/office/drawing/2014/main" id="{1FA8D77F-3C89-4207-9E09-5EB8DB7645A2}"/>
            </a:ext>
          </a:extLst>
        </xdr:cNvPr>
        <xdr:cNvSpPr txBox="1"/>
      </xdr:nvSpPr>
      <xdr:spPr>
        <a:xfrm>
          <a:off x="85154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99713</xdr:rowOff>
    </xdr:from>
    <xdr:ext cx="469744" cy="259045"/>
    <xdr:sp macro="" textlink="">
      <xdr:nvSpPr>
        <xdr:cNvPr id="494" name="n_3mainValue【市民会館】&#10;一人当たり面積">
          <a:extLst>
            <a:ext uri="{FF2B5EF4-FFF2-40B4-BE49-F238E27FC236}">
              <a16:creationId xmlns:a16="http://schemas.microsoft.com/office/drawing/2014/main" id="{4343792C-0D48-419C-8233-D79ECE846BC5}"/>
            </a:ext>
          </a:extLst>
        </xdr:cNvPr>
        <xdr:cNvSpPr txBox="1"/>
      </xdr:nvSpPr>
      <xdr:spPr>
        <a:xfrm>
          <a:off x="7626427" y="1810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78122</xdr:rowOff>
    </xdr:from>
    <xdr:ext cx="469744" cy="259045"/>
    <xdr:sp macro="" textlink="">
      <xdr:nvSpPr>
        <xdr:cNvPr id="495" name="n_4mainValue【市民会館】&#10;一人当たり面積">
          <a:extLst>
            <a:ext uri="{FF2B5EF4-FFF2-40B4-BE49-F238E27FC236}">
              <a16:creationId xmlns:a16="http://schemas.microsoft.com/office/drawing/2014/main" id="{B96B360A-2573-4317-BE91-71765590123B}"/>
            </a:ext>
          </a:extLst>
        </xdr:cNvPr>
        <xdr:cNvSpPr txBox="1"/>
      </xdr:nvSpPr>
      <xdr:spPr>
        <a:xfrm>
          <a:off x="6737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865ABB8B-2E41-48EF-B38F-968F207D91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2EBC6242-7511-49A3-9243-3F97D660A3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7A3C817B-6D03-46B0-87FD-29892BCB342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59EFF7B8-FB18-4B4C-BC45-2D4137E285C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5BCF72F-E0AF-4EFE-A9CA-DA2496A763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9FD75C93-8C3E-4278-A2C4-FDF0FF1BCD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2252161C-7419-4D8B-A156-854DA45A0B1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4DCE3AE5-AE46-44F4-B7C9-5008135623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C6BE0EA7-2921-4656-BE49-149E57C958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E16FC9BE-7FC6-41C9-A7FF-FB73AFA85E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81381A16-D64C-494C-9318-25D95D7626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966A69A1-4E95-4B93-B632-8B35CBFC66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32D746AF-E59E-4EF2-A6FB-05F0ADA4065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FC9A36A6-E119-438A-904F-45F5B1814E2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E3D3FB6D-1A75-45DF-ABF6-91A1534895D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CFBD7A4F-A250-45B2-8FC4-6957E1E1959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DF7F33A-66B8-4BF1-93EC-8E12EDC9188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201E7D21-2E84-4784-B015-F20528C7BA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1C13E463-8B01-4B89-9C8B-C24F0ED7F1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6B371C6C-B2BA-4AE0-865F-D1F146A85E2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59564FA6-A532-4CC2-83D7-541D15BDA8E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415F107F-92D2-42FA-9BF5-7570B80BD9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6FC1F420-FFAE-4E36-AF4D-91A0BD5B529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EFE63FCF-2A8C-45DB-9E5B-25678CCF94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134B29F1-508D-4B41-8EC6-1207FB888872}"/>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5B02C5A5-EEF1-4FBF-9A66-0C1CB4D5145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B70ACF7A-C7D9-4A93-A31D-102E1BC9C5F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E431C78D-ECD2-4E32-B27D-BABEDFCD5C5F}"/>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1FF6DE24-FDCF-485D-B4F7-E8079D35DA98}"/>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73158B25-5FA8-47FB-9376-5631F3D22888}"/>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DDB59682-B6D4-4F46-9438-5BC079BC6CBD}"/>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FE3B6B4D-DED5-42DA-9839-31F5C9208F79}"/>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B9CB2AF2-BF95-475E-ABDE-E5B42BC8EB34}"/>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8A6D44C8-1A98-4D16-8E56-9C2D9153E529}"/>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1D02D5A0-3417-4D51-83B2-0EDBEF13CDB3}"/>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7F2B56E-0BE7-40BE-AE65-FAA13248D9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561C8F7-AAB8-4863-9C47-ABF1A65917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12A886A-C317-482B-81BA-9C0F28344C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82A0671-F0F7-4526-97BE-B5B55D3C7C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FF89318-485C-4212-AF45-499E3D91CF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536" name="楕円 535">
          <a:extLst>
            <a:ext uri="{FF2B5EF4-FFF2-40B4-BE49-F238E27FC236}">
              <a16:creationId xmlns:a16="http://schemas.microsoft.com/office/drawing/2014/main" id="{25432AB3-1799-4359-AD5A-EC8A5EB0FB42}"/>
            </a:ext>
          </a:extLst>
        </xdr:cNvPr>
        <xdr:cNvSpPr/>
      </xdr:nvSpPr>
      <xdr:spPr>
        <a:xfrm>
          <a:off x="16268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469E520F-A90D-4AAD-BCAA-5CE55032C1C9}"/>
            </a:ext>
          </a:extLst>
        </xdr:cNvPr>
        <xdr:cNvSpPr txBox="1"/>
      </xdr:nvSpPr>
      <xdr:spPr>
        <a:xfrm>
          <a:off x="16357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160655</xdr:rowOff>
    </xdr:from>
    <xdr:to>
      <xdr:col>81</xdr:col>
      <xdr:colOff>101600</xdr:colOff>
      <xdr:row>40</xdr:row>
      <xdr:rowOff>90805</xdr:rowOff>
    </xdr:to>
    <xdr:sp macro="" textlink="">
      <xdr:nvSpPr>
        <xdr:cNvPr id="538" name="楕円 537">
          <a:extLst>
            <a:ext uri="{FF2B5EF4-FFF2-40B4-BE49-F238E27FC236}">
              <a16:creationId xmlns:a16="http://schemas.microsoft.com/office/drawing/2014/main" id="{2402C2BB-E959-4603-A0AB-AF7D67F90A95}"/>
            </a:ext>
          </a:extLst>
        </xdr:cNvPr>
        <xdr:cNvSpPr/>
      </xdr:nvSpPr>
      <xdr:spPr>
        <a:xfrm>
          <a:off x="15430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40005</xdr:rowOff>
    </xdr:from>
    <xdr:to>
      <xdr:col>85</xdr:col>
      <xdr:colOff>127000</xdr:colOff>
      <xdr:row>40</xdr:row>
      <xdr:rowOff>87630</xdr:rowOff>
    </xdr:to>
    <xdr:cxnSp macro="">
      <xdr:nvCxnSpPr>
        <xdr:cNvPr id="539" name="直線コネクタ 538">
          <a:extLst>
            <a:ext uri="{FF2B5EF4-FFF2-40B4-BE49-F238E27FC236}">
              <a16:creationId xmlns:a16="http://schemas.microsoft.com/office/drawing/2014/main" id="{BC0535D4-70B5-4FED-9E3C-595EE7A022FC}"/>
            </a:ext>
          </a:extLst>
        </xdr:cNvPr>
        <xdr:cNvCxnSpPr/>
      </xdr:nvCxnSpPr>
      <xdr:spPr>
        <a:xfrm>
          <a:off x="15481300" y="68980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111125</xdr:rowOff>
    </xdr:from>
    <xdr:to>
      <xdr:col>76</xdr:col>
      <xdr:colOff>165100</xdr:colOff>
      <xdr:row>40</xdr:row>
      <xdr:rowOff>41275</xdr:rowOff>
    </xdr:to>
    <xdr:sp macro="" textlink="">
      <xdr:nvSpPr>
        <xdr:cNvPr id="540" name="楕円 539">
          <a:extLst>
            <a:ext uri="{FF2B5EF4-FFF2-40B4-BE49-F238E27FC236}">
              <a16:creationId xmlns:a16="http://schemas.microsoft.com/office/drawing/2014/main" id="{20BB8677-30C8-44BF-9EBE-0992A22FDC41}"/>
            </a:ext>
          </a:extLst>
        </xdr:cNvPr>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40005</xdr:rowOff>
    </xdr:to>
    <xdr:cxnSp macro="">
      <xdr:nvCxnSpPr>
        <xdr:cNvPr id="541" name="直線コネクタ 540">
          <a:extLst>
            <a:ext uri="{FF2B5EF4-FFF2-40B4-BE49-F238E27FC236}">
              <a16:creationId xmlns:a16="http://schemas.microsoft.com/office/drawing/2014/main" id="{D673EBF5-6520-4961-9A4D-C658499AC57C}"/>
            </a:ext>
          </a:extLst>
        </xdr:cNvPr>
        <xdr:cNvCxnSpPr/>
      </xdr:nvCxnSpPr>
      <xdr:spPr>
        <a:xfrm>
          <a:off x="14592300" y="68484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82550</xdr:rowOff>
    </xdr:from>
    <xdr:to>
      <xdr:col>72</xdr:col>
      <xdr:colOff>38100</xdr:colOff>
      <xdr:row>41</xdr:row>
      <xdr:rowOff>12700</xdr:rowOff>
    </xdr:to>
    <xdr:sp macro="" textlink="">
      <xdr:nvSpPr>
        <xdr:cNvPr id="542" name="楕円 541">
          <a:extLst>
            <a:ext uri="{FF2B5EF4-FFF2-40B4-BE49-F238E27FC236}">
              <a16:creationId xmlns:a16="http://schemas.microsoft.com/office/drawing/2014/main" id="{3F8C6026-4DE2-4587-8CD7-83B0775FD999}"/>
            </a:ext>
          </a:extLst>
        </xdr:cNvPr>
        <xdr:cNvSpPr/>
      </xdr:nvSpPr>
      <xdr:spPr>
        <a:xfrm>
          <a:off x="13652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161925</xdr:rowOff>
    </xdr:from>
    <xdr:to>
      <xdr:col>76</xdr:col>
      <xdr:colOff>114300</xdr:colOff>
      <xdr:row>40</xdr:row>
      <xdr:rowOff>133350</xdr:rowOff>
    </xdr:to>
    <xdr:cxnSp macro="">
      <xdr:nvCxnSpPr>
        <xdr:cNvPr id="543" name="直線コネクタ 542">
          <a:extLst>
            <a:ext uri="{FF2B5EF4-FFF2-40B4-BE49-F238E27FC236}">
              <a16:creationId xmlns:a16="http://schemas.microsoft.com/office/drawing/2014/main" id="{1862AB1B-85B7-477F-AE36-F6B649BF2478}"/>
            </a:ext>
          </a:extLst>
        </xdr:cNvPr>
        <xdr:cNvCxnSpPr/>
      </xdr:nvCxnSpPr>
      <xdr:spPr>
        <a:xfrm flipV="1">
          <a:off x="13703300" y="68484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63500</xdr:rowOff>
    </xdr:from>
    <xdr:to>
      <xdr:col>67</xdr:col>
      <xdr:colOff>101600</xdr:colOff>
      <xdr:row>40</xdr:row>
      <xdr:rowOff>165100</xdr:rowOff>
    </xdr:to>
    <xdr:sp macro="" textlink="">
      <xdr:nvSpPr>
        <xdr:cNvPr id="544" name="楕円 543">
          <a:extLst>
            <a:ext uri="{FF2B5EF4-FFF2-40B4-BE49-F238E27FC236}">
              <a16:creationId xmlns:a16="http://schemas.microsoft.com/office/drawing/2014/main" id="{368E31B6-A695-47B0-9A30-0EB0F2D9FFCF}"/>
            </a:ext>
          </a:extLst>
        </xdr:cNvPr>
        <xdr:cNvSpPr/>
      </xdr:nvSpPr>
      <xdr:spPr>
        <a:xfrm>
          <a:off x="12763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114300</xdr:rowOff>
    </xdr:from>
    <xdr:to>
      <xdr:col>71</xdr:col>
      <xdr:colOff>177800</xdr:colOff>
      <xdr:row>40</xdr:row>
      <xdr:rowOff>133350</xdr:rowOff>
    </xdr:to>
    <xdr:cxnSp macro="">
      <xdr:nvCxnSpPr>
        <xdr:cNvPr id="545" name="直線コネクタ 544">
          <a:extLst>
            <a:ext uri="{FF2B5EF4-FFF2-40B4-BE49-F238E27FC236}">
              <a16:creationId xmlns:a16="http://schemas.microsoft.com/office/drawing/2014/main" id="{7369B923-AF07-427A-BB37-0E2294DDEA50}"/>
            </a:ext>
          </a:extLst>
        </xdr:cNvPr>
        <xdr:cNvCxnSpPr/>
      </xdr:nvCxnSpPr>
      <xdr:spPr>
        <a:xfrm>
          <a:off x="12814300" y="6972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0CAA6C2-CF82-46C0-954B-0930406AD5BA}"/>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8494ACB5-4AB5-41F4-A721-FCEBFA67D9FB}"/>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8F71F81-50CD-4962-8FE6-061DAB584AE6}"/>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3646AB72-D4B9-46E4-B2C5-96BD2C78D05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81932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DB6C5E75-1E84-456C-8D55-02AC14B7A5A6}"/>
            </a:ext>
          </a:extLst>
        </xdr:cNvPr>
        <xdr:cNvSpPr txBox="1"/>
      </xdr:nvSpPr>
      <xdr:spPr>
        <a:xfrm>
          <a:off x="152660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32402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9A8F7B26-6F50-4B65-ACC4-96BD89B00750}"/>
            </a:ext>
          </a:extLst>
        </xdr:cNvPr>
        <xdr:cNvSpPr txBox="1"/>
      </xdr:nvSpPr>
      <xdr:spPr>
        <a:xfrm>
          <a:off x="14389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3827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4BBAAD2C-DD3D-42EB-B5D0-B6253319FBD9}"/>
            </a:ext>
          </a:extLst>
        </xdr:cNvPr>
        <xdr:cNvSpPr txBox="1"/>
      </xdr:nvSpPr>
      <xdr:spPr>
        <a:xfrm>
          <a:off x="13500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156227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9FD6A561-A94D-421F-B1E2-85230DE1E509}"/>
            </a:ext>
          </a:extLst>
        </xdr:cNvPr>
        <xdr:cNvSpPr txBox="1"/>
      </xdr:nvSpPr>
      <xdr:spPr>
        <a:xfrm>
          <a:off x="126117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8C1344DE-F9AF-45B9-8602-49EAC5E873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120E358F-30FE-43CA-906B-50D3ED19AD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803DE1B1-537B-4590-B102-49D3801D9C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9D046985-0F16-4428-8245-2C20E4D5AB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D482326A-6186-4F3D-8988-8C96DFD406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B87197A-3472-4CE6-9356-64850AF400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FC8A5EDA-AB20-40F8-850A-A85CB6A5F0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FC7E1313-7078-4A81-851F-97D07BE157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105CC7B7-E5B9-4521-A26F-F938FE201C4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AF514143-C3C0-45C4-AF76-4C42BAFA91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4933594E-79C2-45A7-A7CD-4DF0677E27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B596898D-9F4E-4844-8D05-80E39B6CFD0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FAEEF135-42D9-4D32-A75A-073785397FD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B08AAE5B-23ED-4FF2-ACB6-8BC0BCAB321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E82010D6-24D0-488B-AA28-DA095A2B813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B03117AE-AACE-4382-9203-D65F37A0588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47BCAA50-ACF1-4624-A35D-C92718DE493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3D41A117-EF9B-4E54-A288-656433BBD1D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22E04A3B-7055-4799-9523-A9C733C7E61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F2A36A91-132B-44DC-8A72-BDA08350323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E104F73-6D6D-4A23-9034-48CB493E9BD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711EB42-D5AE-4BAA-A8D4-E3F2EF2CD81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25B31D48-A6C1-4056-B28D-B26D07F5F6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9057B31F-1AB0-46AB-827A-1442C22C42E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BBA72E03-FC98-47BC-9795-B05F51CA5BF8}"/>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D813D30B-DE33-4553-8A18-8E87B16CCA19}"/>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B5955181-05A4-41E5-8F6C-710DFC020226}"/>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FF735FFB-1D3A-4151-9091-AF0C89C54054}"/>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4822FEF4-77B9-4CC5-94CD-36AF06D59273}"/>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6EEEC39F-8056-4E22-BB53-0A6C0A1AA5A9}"/>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3EF4766E-AFF7-4A3F-8EAB-3891B8B49F16}"/>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964E2426-3902-47F6-8933-7973643BACEC}"/>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BDEB2773-412A-44C3-A3A8-EA4EA50E7C42}"/>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4BD6FF82-4B69-4BD2-B5DF-C65D482F8152}"/>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FC573FA-5D62-44AA-B405-937E7CC0560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ED145F0-8C66-4A00-8136-22083447DA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B4C7F96-87E2-42EB-9020-7B5D29C4F7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273475F-B1DF-40EF-A006-7E89554B26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2C2B840-6681-4A13-955B-2B619300A3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152826</xdr:rowOff>
    </xdr:from>
    <xdr:to>
      <xdr:col>116</xdr:col>
      <xdr:colOff>114300</xdr:colOff>
      <xdr:row>40</xdr:row>
      <xdr:rowOff>82976</xdr:rowOff>
    </xdr:to>
    <xdr:sp macro="" textlink="">
      <xdr:nvSpPr>
        <xdr:cNvPr id="593" name="楕円 592">
          <a:extLst>
            <a:ext uri="{FF2B5EF4-FFF2-40B4-BE49-F238E27FC236}">
              <a16:creationId xmlns:a16="http://schemas.microsoft.com/office/drawing/2014/main" id="{865EDA48-E671-4DE4-81C8-4B1055854634}"/>
            </a:ext>
          </a:extLst>
        </xdr:cNvPr>
        <xdr:cNvSpPr/>
      </xdr:nvSpPr>
      <xdr:spPr>
        <a:xfrm>
          <a:off x="22110700" y="68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131253</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F8DDBE23-EDC4-4CCD-81F5-5B3A082AABF1}"/>
            </a:ext>
          </a:extLst>
        </xdr:cNvPr>
        <xdr:cNvSpPr txBox="1"/>
      </xdr:nvSpPr>
      <xdr:spPr>
        <a:xfrm>
          <a:off x="22199600" y="681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160423</xdr:rowOff>
    </xdr:from>
    <xdr:to>
      <xdr:col>112</xdr:col>
      <xdr:colOff>38100</xdr:colOff>
      <xdr:row>40</xdr:row>
      <xdr:rowOff>90573</xdr:rowOff>
    </xdr:to>
    <xdr:sp macro="" textlink="">
      <xdr:nvSpPr>
        <xdr:cNvPr id="595" name="楕円 594">
          <a:extLst>
            <a:ext uri="{FF2B5EF4-FFF2-40B4-BE49-F238E27FC236}">
              <a16:creationId xmlns:a16="http://schemas.microsoft.com/office/drawing/2014/main" id="{647A6610-188C-4FBA-9A9D-E2E44EE47FE7}"/>
            </a:ext>
          </a:extLst>
        </xdr:cNvPr>
        <xdr:cNvSpPr/>
      </xdr:nvSpPr>
      <xdr:spPr>
        <a:xfrm>
          <a:off x="21272500" y="684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32176</xdr:rowOff>
    </xdr:from>
    <xdr:to>
      <xdr:col>116</xdr:col>
      <xdr:colOff>63500</xdr:colOff>
      <xdr:row>40</xdr:row>
      <xdr:rowOff>39773</xdr:rowOff>
    </xdr:to>
    <xdr:cxnSp macro="">
      <xdr:nvCxnSpPr>
        <xdr:cNvPr id="596" name="直線コネクタ 595">
          <a:extLst>
            <a:ext uri="{FF2B5EF4-FFF2-40B4-BE49-F238E27FC236}">
              <a16:creationId xmlns:a16="http://schemas.microsoft.com/office/drawing/2014/main" id="{829604EF-9EE1-402F-9263-F1D136E06D15}"/>
            </a:ext>
          </a:extLst>
        </xdr:cNvPr>
        <xdr:cNvCxnSpPr/>
      </xdr:nvCxnSpPr>
      <xdr:spPr>
        <a:xfrm flipV="1">
          <a:off x="21323300" y="6890176"/>
          <a:ext cx="8382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597" name="楕円 596">
          <a:extLst>
            <a:ext uri="{FF2B5EF4-FFF2-40B4-BE49-F238E27FC236}">
              <a16:creationId xmlns:a16="http://schemas.microsoft.com/office/drawing/2014/main" id="{1B872B4F-D94F-4D9D-932E-A40AD15103D3}"/>
            </a:ext>
          </a:extLst>
        </xdr:cNvPr>
        <xdr:cNvSpPr/>
      </xdr:nvSpPr>
      <xdr:spPr>
        <a:xfrm>
          <a:off x="20383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39773</xdr:rowOff>
    </xdr:from>
    <xdr:to>
      <xdr:col>111</xdr:col>
      <xdr:colOff>177800</xdr:colOff>
      <xdr:row>40</xdr:row>
      <xdr:rowOff>44196</xdr:rowOff>
    </xdr:to>
    <xdr:cxnSp macro="">
      <xdr:nvCxnSpPr>
        <xdr:cNvPr id="598" name="直線コネクタ 597">
          <a:extLst>
            <a:ext uri="{FF2B5EF4-FFF2-40B4-BE49-F238E27FC236}">
              <a16:creationId xmlns:a16="http://schemas.microsoft.com/office/drawing/2014/main" id="{F4D6884B-4E4C-4486-B224-95D1A83ADD73}"/>
            </a:ext>
          </a:extLst>
        </xdr:cNvPr>
        <xdr:cNvCxnSpPr/>
      </xdr:nvCxnSpPr>
      <xdr:spPr>
        <a:xfrm flipV="1">
          <a:off x="20434300" y="689777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110355</xdr:rowOff>
    </xdr:from>
    <xdr:to>
      <xdr:col>102</xdr:col>
      <xdr:colOff>165100</xdr:colOff>
      <xdr:row>39</xdr:row>
      <xdr:rowOff>40505</xdr:rowOff>
    </xdr:to>
    <xdr:sp macro="" textlink="">
      <xdr:nvSpPr>
        <xdr:cNvPr id="599" name="楕円 598">
          <a:extLst>
            <a:ext uri="{FF2B5EF4-FFF2-40B4-BE49-F238E27FC236}">
              <a16:creationId xmlns:a16="http://schemas.microsoft.com/office/drawing/2014/main" id="{086C2B1C-1225-4575-9295-AC9D5ABE60A6}"/>
            </a:ext>
          </a:extLst>
        </xdr:cNvPr>
        <xdr:cNvSpPr/>
      </xdr:nvSpPr>
      <xdr:spPr>
        <a:xfrm>
          <a:off x="19494500" y="66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161155</xdr:rowOff>
    </xdr:from>
    <xdr:to>
      <xdr:col>107</xdr:col>
      <xdr:colOff>50800</xdr:colOff>
      <xdr:row>40</xdr:row>
      <xdr:rowOff>44196</xdr:rowOff>
    </xdr:to>
    <xdr:cxnSp macro="">
      <xdr:nvCxnSpPr>
        <xdr:cNvPr id="600" name="直線コネクタ 599">
          <a:extLst>
            <a:ext uri="{FF2B5EF4-FFF2-40B4-BE49-F238E27FC236}">
              <a16:creationId xmlns:a16="http://schemas.microsoft.com/office/drawing/2014/main" id="{9654696B-06ED-4AC3-AADC-8235F1178330}"/>
            </a:ext>
          </a:extLst>
        </xdr:cNvPr>
        <xdr:cNvCxnSpPr/>
      </xdr:nvCxnSpPr>
      <xdr:spPr>
        <a:xfrm>
          <a:off x="19545300" y="6676255"/>
          <a:ext cx="889000" cy="2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123199</xdr:rowOff>
    </xdr:from>
    <xdr:to>
      <xdr:col>98</xdr:col>
      <xdr:colOff>38100</xdr:colOff>
      <xdr:row>39</xdr:row>
      <xdr:rowOff>53349</xdr:rowOff>
    </xdr:to>
    <xdr:sp macro="" textlink="">
      <xdr:nvSpPr>
        <xdr:cNvPr id="601" name="楕円 600">
          <a:extLst>
            <a:ext uri="{FF2B5EF4-FFF2-40B4-BE49-F238E27FC236}">
              <a16:creationId xmlns:a16="http://schemas.microsoft.com/office/drawing/2014/main" id="{59ABA639-FAA0-45B8-8920-40474AE9A2AA}"/>
            </a:ext>
          </a:extLst>
        </xdr:cNvPr>
        <xdr:cNvSpPr/>
      </xdr:nvSpPr>
      <xdr:spPr>
        <a:xfrm>
          <a:off x="18605500" y="66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161155</xdr:rowOff>
    </xdr:from>
    <xdr:to>
      <xdr:col>102</xdr:col>
      <xdr:colOff>114300</xdr:colOff>
      <xdr:row>39</xdr:row>
      <xdr:rowOff>2549</xdr:rowOff>
    </xdr:to>
    <xdr:cxnSp macro="">
      <xdr:nvCxnSpPr>
        <xdr:cNvPr id="602" name="直線コネクタ 601">
          <a:extLst>
            <a:ext uri="{FF2B5EF4-FFF2-40B4-BE49-F238E27FC236}">
              <a16:creationId xmlns:a16="http://schemas.microsoft.com/office/drawing/2014/main" id="{51324A10-F7A8-4BC7-BF0B-160E18E7B8B7}"/>
            </a:ext>
          </a:extLst>
        </xdr:cNvPr>
        <xdr:cNvCxnSpPr/>
      </xdr:nvCxnSpPr>
      <xdr:spPr>
        <a:xfrm flipV="1">
          <a:off x="18656300" y="6676255"/>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E94C297D-A68E-4276-838F-CCDF95D6B43D}"/>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4478AB46-E7B0-434D-9005-5B5D276762E3}"/>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25F043CB-B751-45F8-92CA-F0D501E5F725}"/>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6164F62A-3182-4D34-B73E-D562E36656FC}"/>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107100</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A8FC75A4-B5D9-4582-8DDE-248AA955E8F0}"/>
            </a:ext>
          </a:extLst>
        </xdr:cNvPr>
        <xdr:cNvSpPr txBox="1"/>
      </xdr:nvSpPr>
      <xdr:spPr>
        <a:xfrm>
          <a:off x="21043411" y="66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111523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E8585BF0-CE5C-4335-9C19-AD83AA21A35D}"/>
            </a:ext>
          </a:extLst>
        </xdr:cNvPr>
        <xdr:cNvSpPr txBox="1"/>
      </xdr:nvSpPr>
      <xdr:spPr>
        <a:xfrm>
          <a:off x="20167111" y="66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57032</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4524E46F-E537-400A-8E53-9ACD7CE6D5B3}"/>
            </a:ext>
          </a:extLst>
        </xdr:cNvPr>
        <xdr:cNvSpPr txBox="1"/>
      </xdr:nvSpPr>
      <xdr:spPr>
        <a:xfrm>
          <a:off x="19245795" y="640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69876</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D256B517-9D95-4A4F-9696-8326DE88F122}"/>
            </a:ext>
          </a:extLst>
        </xdr:cNvPr>
        <xdr:cNvSpPr txBox="1"/>
      </xdr:nvSpPr>
      <xdr:spPr>
        <a:xfrm>
          <a:off x="18356795" y="641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3E36D3B-4CE7-40F8-9745-55BF87CC97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FAE1E3ED-3763-4B34-AF7C-DD971F8C67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3FE57AE-672D-4E88-919E-10F86A20CC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54B50EB-78BE-4BCC-92CA-F432598C1A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CF3A156-74DF-440E-8F33-6AB25D554C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577B11E7-04C3-47B8-AA0C-0012C46B0E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906C8FC1-6E5F-4EF9-A55C-E480C7F168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BD7AE9D-FEBD-4880-A606-F38E522021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84870999-772A-48E0-B2F1-B79F9237D1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7343059C-B938-43F0-89D5-CD8ECEF607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A0B67BA-7B95-4A81-9942-0DA4B7B885D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EB625964-6140-4EED-8330-FD24655B4CA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4362023-0F1A-40A0-AA79-60871DF614E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5AD0E7DF-BF6C-44C2-89C4-81B8CE3A53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6968A289-7520-44E8-B458-1CCF240610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63525475-A0E4-47E9-A573-C216CA951ED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7C345CC8-2FAD-42B9-9FE2-D8482442431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DD6CC389-947F-41D1-9D23-840EA084FB6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D5570941-7408-4000-9F2E-0610C96A417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EADDCADD-5473-4078-8AD6-F211894DF5D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FDE74A3F-205B-4648-AFD7-FCD5F9441F6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D3599C7C-023F-41D3-8048-062CDCB54C9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F5CAE37A-773E-411D-8880-3A54E6A0735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DF261CDA-CF44-4D1B-A95C-426BAAB59B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479DBAEF-F64A-46A6-8CC8-50CEF3C2C0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9A530ADF-D088-4727-AD51-6BE4C561F238}"/>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D32BCE4D-C125-4D0C-A95F-7ED8F4562D76}"/>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7EA63414-1B86-4C05-BC12-F063A8D0D25C}"/>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2AFB90D0-8703-47BA-BB06-839852FF7EFD}"/>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87D3A508-19A3-4E41-B516-80BF61F04483}"/>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D8E2E04-1C77-4975-8951-55271FA9D694}"/>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74984E07-3B24-4E97-B5E7-48F65823FE8D}"/>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F737CE04-27D9-4F81-ACE7-504D746B558E}"/>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7C8E7B84-C392-44BA-90DB-D9D004287DF9}"/>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0CA6579C-2D13-46BD-915B-DFFB3FAA556E}"/>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986B8901-9B50-4901-A68A-F1D1E509202A}"/>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B730343-09FE-4BC4-A0DF-E7EF00E9A92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00F99A3-6364-4F99-96E1-B37AD5075E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A5CB7E3-FDAB-4CAB-BCE9-D37FE09A32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E916BEF-C502-40FB-B777-B2D796312D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85E6C87-F5C7-4E0C-9346-06255E854D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138612</xdr:rowOff>
    </xdr:from>
    <xdr:to>
      <xdr:col>85</xdr:col>
      <xdr:colOff>177800</xdr:colOff>
      <xdr:row>61</xdr:row>
      <xdr:rowOff>68762</xdr:rowOff>
    </xdr:to>
    <xdr:sp macro="" textlink="">
      <xdr:nvSpPr>
        <xdr:cNvPr id="652" name="楕円 651">
          <a:extLst>
            <a:ext uri="{FF2B5EF4-FFF2-40B4-BE49-F238E27FC236}">
              <a16:creationId xmlns:a16="http://schemas.microsoft.com/office/drawing/2014/main" id="{6B79638B-1339-4C5F-87F8-9F1E26B37F1D}"/>
            </a:ext>
          </a:extLst>
        </xdr:cNvPr>
        <xdr:cNvSpPr/>
      </xdr:nvSpPr>
      <xdr:spPr>
        <a:xfrm>
          <a:off x="162687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117039</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11C17FBD-6D70-4802-AB03-9C3928BD7B1E}"/>
            </a:ext>
          </a:extLst>
        </xdr:cNvPr>
        <xdr:cNvSpPr txBox="1"/>
      </xdr:nvSpPr>
      <xdr:spPr>
        <a:xfrm>
          <a:off x="16357600"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50437</xdr:rowOff>
    </xdr:from>
    <xdr:to>
      <xdr:col>81</xdr:col>
      <xdr:colOff>101600</xdr:colOff>
      <xdr:row>59</xdr:row>
      <xdr:rowOff>152037</xdr:rowOff>
    </xdr:to>
    <xdr:sp macro="" textlink="">
      <xdr:nvSpPr>
        <xdr:cNvPr id="654" name="楕円 653">
          <a:extLst>
            <a:ext uri="{FF2B5EF4-FFF2-40B4-BE49-F238E27FC236}">
              <a16:creationId xmlns:a16="http://schemas.microsoft.com/office/drawing/2014/main" id="{BC0C3AB3-9351-4C1B-A61D-988BEB8CB632}"/>
            </a:ext>
          </a:extLst>
        </xdr:cNvPr>
        <xdr:cNvSpPr/>
      </xdr:nvSpPr>
      <xdr:spPr>
        <a:xfrm>
          <a:off x="15430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61</xdr:row>
      <xdr:rowOff>17962</xdr:rowOff>
    </xdr:to>
    <xdr:cxnSp macro="">
      <xdr:nvCxnSpPr>
        <xdr:cNvPr id="655" name="直線コネクタ 654">
          <a:extLst>
            <a:ext uri="{FF2B5EF4-FFF2-40B4-BE49-F238E27FC236}">
              <a16:creationId xmlns:a16="http://schemas.microsoft.com/office/drawing/2014/main" id="{2089E8F9-0FF4-4622-8019-5B83E748C658}"/>
            </a:ext>
          </a:extLst>
        </xdr:cNvPr>
        <xdr:cNvCxnSpPr/>
      </xdr:nvCxnSpPr>
      <xdr:spPr>
        <a:xfrm>
          <a:off x="15481300" y="10216787"/>
          <a:ext cx="838200" cy="25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56" name="楕円 655">
          <a:extLst>
            <a:ext uri="{FF2B5EF4-FFF2-40B4-BE49-F238E27FC236}">
              <a16:creationId xmlns:a16="http://schemas.microsoft.com/office/drawing/2014/main" id="{394B940C-B1DA-456E-8618-CBF37DECF863}"/>
            </a:ext>
          </a:extLst>
        </xdr:cNvPr>
        <xdr:cNvSpPr/>
      </xdr:nvSpPr>
      <xdr:spPr>
        <a:xfrm>
          <a:off x="14541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66947</xdr:rowOff>
    </xdr:from>
    <xdr:to>
      <xdr:col>81</xdr:col>
      <xdr:colOff>50800</xdr:colOff>
      <xdr:row>59</xdr:row>
      <xdr:rowOff>101237</xdr:rowOff>
    </xdr:to>
    <xdr:cxnSp macro="">
      <xdr:nvCxnSpPr>
        <xdr:cNvPr id="657" name="直線コネクタ 656">
          <a:extLst>
            <a:ext uri="{FF2B5EF4-FFF2-40B4-BE49-F238E27FC236}">
              <a16:creationId xmlns:a16="http://schemas.microsoft.com/office/drawing/2014/main" id="{B9BDFEDE-4104-4964-B251-67749267C596}"/>
            </a:ext>
          </a:extLst>
        </xdr:cNvPr>
        <xdr:cNvCxnSpPr/>
      </xdr:nvCxnSpPr>
      <xdr:spPr>
        <a:xfrm>
          <a:off x="14592300" y="101824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58" name="楕円 657">
          <a:extLst>
            <a:ext uri="{FF2B5EF4-FFF2-40B4-BE49-F238E27FC236}">
              <a16:creationId xmlns:a16="http://schemas.microsoft.com/office/drawing/2014/main" id="{77222975-4762-4B62-A55F-EA17309997D3}"/>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66947</xdr:rowOff>
    </xdr:to>
    <xdr:cxnSp macro="">
      <xdr:nvCxnSpPr>
        <xdr:cNvPr id="659" name="直線コネクタ 658">
          <a:extLst>
            <a:ext uri="{FF2B5EF4-FFF2-40B4-BE49-F238E27FC236}">
              <a16:creationId xmlns:a16="http://schemas.microsoft.com/office/drawing/2014/main" id="{7C9ADA4C-C182-4C8A-BBEC-F051902852DD}"/>
            </a:ext>
          </a:extLst>
        </xdr:cNvPr>
        <xdr:cNvCxnSpPr/>
      </xdr:nvCxnSpPr>
      <xdr:spPr>
        <a:xfrm>
          <a:off x="13703300" y="101498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660" name="楕円 659">
          <a:extLst>
            <a:ext uri="{FF2B5EF4-FFF2-40B4-BE49-F238E27FC236}">
              <a16:creationId xmlns:a16="http://schemas.microsoft.com/office/drawing/2014/main" id="{3B3F2E6D-FF32-439A-9F49-ABBECC674C2F}"/>
            </a:ext>
          </a:extLst>
        </xdr:cNvPr>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34290</xdr:rowOff>
    </xdr:to>
    <xdr:cxnSp macro="">
      <xdr:nvCxnSpPr>
        <xdr:cNvPr id="661" name="直線コネクタ 660">
          <a:extLst>
            <a:ext uri="{FF2B5EF4-FFF2-40B4-BE49-F238E27FC236}">
              <a16:creationId xmlns:a16="http://schemas.microsoft.com/office/drawing/2014/main" id="{98A75924-AD39-4BC7-93F4-4D46C19813E9}"/>
            </a:ext>
          </a:extLst>
        </xdr:cNvPr>
        <xdr:cNvCxnSpPr/>
      </xdr:nvCxnSpPr>
      <xdr:spPr>
        <a:xfrm>
          <a:off x="12814300" y="10115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54EFD889-576F-4148-8C32-38DCDE68B348}"/>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2B2F39EC-F7DA-48AE-B9D0-005855FFE805}"/>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FD6347BE-2AA4-4D56-B028-AEDBEA700001}"/>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26DD4768-4F97-4B59-A4C1-3B6C58929F42}"/>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168564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80823ED6-4D2E-43B3-A6B6-6F267C093E86}"/>
            </a:ext>
          </a:extLst>
        </xdr:cNvPr>
        <xdr:cNvSpPr txBox="1"/>
      </xdr:nvSpPr>
      <xdr:spPr>
        <a:xfrm>
          <a:off x="15266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14A9BD0A-FF4F-4B0C-B625-AB693653D754}"/>
            </a:ext>
          </a:extLst>
        </xdr:cNvPr>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48D984A6-4EFA-42A3-84AB-586D4F441025}"/>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67327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E42FF9BE-3D23-430E-B7CD-58D3440B14BD}"/>
            </a:ext>
          </a:extLst>
        </xdr:cNvPr>
        <xdr:cNvSpPr txBox="1"/>
      </xdr:nvSpPr>
      <xdr:spPr>
        <a:xfrm>
          <a:off x="12611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137B664-10F7-48A2-B2F4-1D1465D2FA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E711FA9E-1DD7-4359-97BC-E5C44DBC01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23B1BCE-5C56-4216-A810-827DACE0BD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FFB7B532-C29B-4F10-B9CD-104DCF8032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EEE9A3DA-E2EB-4539-BA93-FA27374E9D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3B8DC66-BB47-422A-BBE9-AFCC0A958E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1CB5DD8-6DF1-40C0-AC65-EB1B38E7973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8790BFAD-EE99-4A79-BDB0-960B15FC1BB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B834906-CB48-45FD-BF30-1A87E49A31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A23C3585-9B20-4723-B951-21CB2D38C8F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885FABB9-13DA-423E-B790-C6814BB9E25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D805EA59-AEFD-4E9A-A4CD-35130A569B4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9B0FB6D-6656-466A-B06A-4D208F855FC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55A18344-FD67-4BAA-9DD0-6BCBE45786B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45D17374-C6FA-4675-9E5B-00766D8C3BB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FE0876B9-6529-44B3-A874-C0C55EB09C1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75F19335-A1B3-44B8-AD02-820B4273E2D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F20FB451-A969-4E77-B981-26E3F882AEB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2D5E0055-84C7-4BB6-A179-CD4B1C7E548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587BBDD-FD20-4532-8E6B-61323F731DD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11FAC762-581F-4DBC-81D5-461E467C5C5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38F998F1-018B-40E1-B981-6ADB348DC35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DF1E77DC-B163-42AA-B155-8E09CCD696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CFEB8EF0-8ADD-4C9D-8D35-3DF2AB5A93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7D792F8B-40F9-4054-A083-DCC9EF8C8E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F0F607BC-C8DB-4570-BE9A-8B7F9DCF1FDB}"/>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D906D265-575A-4209-9C1C-C1901177CBB2}"/>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FC8255C5-AFE9-4D78-8149-7895157F88E4}"/>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50B7DC73-0F11-444F-B03C-8D977A35D8E4}"/>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CCCF4D10-31C5-4B30-9A7E-A8058989454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EC9CA082-80EE-414A-AC70-D352ABC64881}"/>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84DE3325-0858-4D1D-971C-35B3FCF9ED64}"/>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85C31441-DA8D-47B2-8827-737F580F10ED}"/>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939D6B56-CDA8-47B1-B83D-FF6A544C5A6D}"/>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084ACB73-A95D-44DE-BD7D-FAE393AE675F}"/>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5996E3CE-EB20-4ACB-A9C7-D9D85B579B7F}"/>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67EF5C0-A15E-4179-B745-A14DA2815A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39087FC-E0CF-4787-88D0-A40F56E56E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E335381-56E5-4FF7-929C-66FBEFC92B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83F89A59-EAE2-46AD-8037-1873706C5D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E9C88E50-4D87-4A4D-BA73-968D09BDD7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102688</xdr:rowOff>
    </xdr:from>
    <xdr:to>
      <xdr:col>116</xdr:col>
      <xdr:colOff>114300</xdr:colOff>
      <xdr:row>63</xdr:row>
      <xdr:rowOff>32838</xdr:rowOff>
    </xdr:to>
    <xdr:sp macro="" textlink="">
      <xdr:nvSpPr>
        <xdr:cNvPr id="711" name="楕円 710">
          <a:extLst>
            <a:ext uri="{FF2B5EF4-FFF2-40B4-BE49-F238E27FC236}">
              <a16:creationId xmlns:a16="http://schemas.microsoft.com/office/drawing/2014/main" id="{36262B02-5A8E-4909-9C35-1D3CE1E40C17}"/>
            </a:ext>
          </a:extLst>
        </xdr:cNvPr>
        <xdr:cNvSpPr/>
      </xdr:nvSpPr>
      <xdr:spPr>
        <a:xfrm>
          <a:off x="22110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125565</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5C9F8724-4B1A-4FEA-A983-2D2C4EF762A8}"/>
            </a:ext>
          </a:extLst>
        </xdr:cNvPr>
        <xdr:cNvSpPr txBox="1"/>
      </xdr:nvSpPr>
      <xdr:spPr>
        <a:xfrm>
          <a:off x="22199600" y="105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104322</xdr:rowOff>
    </xdr:from>
    <xdr:to>
      <xdr:col>112</xdr:col>
      <xdr:colOff>38100</xdr:colOff>
      <xdr:row>60</xdr:row>
      <xdr:rowOff>34472</xdr:rowOff>
    </xdr:to>
    <xdr:sp macro="" textlink="">
      <xdr:nvSpPr>
        <xdr:cNvPr id="713" name="楕円 712">
          <a:extLst>
            <a:ext uri="{FF2B5EF4-FFF2-40B4-BE49-F238E27FC236}">
              <a16:creationId xmlns:a16="http://schemas.microsoft.com/office/drawing/2014/main" id="{4054366B-307A-4AFE-BA68-CC1825CCE07E}"/>
            </a:ext>
          </a:extLst>
        </xdr:cNvPr>
        <xdr:cNvSpPr/>
      </xdr:nvSpPr>
      <xdr:spPr>
        <a:xfrm>
          <a:off x="21272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155122</xdr:rowOff>
    </xdr:from>
    <xdr:to>
      <xdr:col>116</xdr:col>
      <xdr:colOff>63500</xdr:colOff>
      <xdr:row>62</xdr:row>
      <xdr:rowOff>153488</xdr:rowOff>
    </xdr:to>
    <xdr:cxnSp macro="">
      <xdr:nvCxnSpPr>
        <xdr:cNvPr id="714" name="直線コネクタ 713">
          <a:extLst>
            <a:ext uri="{FF2B5EF4-FFF2-40B4-BE49-F238E27FC236}">
              <a16:creationId xmlns:a16="http://schemas.microsoft.com/office/drawing/2014/main" id="{D6401441-0CB0-4770-9979-F35C281A03C6}"/>
            </a:ext>
          </a:extLst>
        </xdr:cNvPr>
        <xdr:cNvCxnSpPr/>
      </xdr:nvCxnSpPr>
      <xdr:spPr>
        <a:xfrm>
          <a:off x="21323300" y="10270672"/>
          <a:ext cx="838200" cy="5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715" name="楕円 714">
          <a:extLst>
            <a:ext uri="{FF2B5EF4-FFF2-40B4-BE49-F238E27FC236}">
              <a16:creationId xmlns:a16="http://schemas.microsoft.com/office/drawing/2014/main" id="{C719C11B-DD1D-4CB0-9BD6-429E8D76FE98}"/>
            </a:ext>
          </a:extLst>
        </xdr:cNvPr>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155122</xdr:rowOff>
    </xdr:from>
    <xdr:to>
      <xdr:col>111</xdr:col>
      <xdr:colOff>177800</xdr:colOff>
      <xdr:row>60</xdr:row>
      <xdr:rowOff>0</xdr:rowOff>
    </xdr:to>
    <xdr:cxnSp macro="">
      <xdr:nvCxnSpPr>
        <xdr:cNvPr id="716" name="直線コネクタ 715">
          <a:extLst>
            <a:ext uri="{FF2B5EF4-FFF2-40B4-BE49-F238E27FC236}">
              <a16:creationId xmlns:a16="http://schemas.microsoft.com/office/drawing/2014/main" id="{DF037D17-6D95-4465-B465-671B05C887B4}"/>
            </a:ext>
          </a:extLst>
        </xdr:cNvPr>
        <xdr:cNvCxnSpPr/>
      </xdr:nvCxnSpPr>
      <xdr:spPr>
        <a:xfrm flipV="1">
          <a:off x="20434300" y="10270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136978</xdr:rowOff>
    </xdr:from>
    <xdr:to>
      <xdr:col>102</xdr:col>
      <xdr:colOff>165100</xdr:colOff>
      <xdr:row>60</xdr:row>
      <xdr:rowOff>67128</xdr:rowOff>
    </xdr:to>
    <xdr:sp macro="" textlink="">
      <xdr:nvSpPr>
        <xdr:cNvPr id="717" name="楕円 716">
          <a:extLst>
            <a:ext uri="{FF2B5EF4-FFF2-40B4-BE49-F238E27FC236}">
              <a16:creationId xmlns:a16="http://schemas.microsoft.com/office/drawing/2014/main" id="{790E5206-77F9-4913-ABF8-5A1C8931AC80}"/>
            </a:ext>
          </a:extLst>
        </xdr:cNvPr>
        <xdr:cNvSpPr/>
      </xdr:nvSpPr>
      <xdr:spPr>
        <a:xfrm>
          <a:off x="19494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0</xdr:rowOff>
    </xdr:from>
    <xdr:to>
      <xdr:col>107</xdr:col>
      <xdr:colOff>50800</xdr:colOff>
      <xdr:row>60</xdr:row>
      <xdr:rowOff>16328</xdr:rowOff>
    </xdr:to>
    <xdr:cxnSp macro="">
      <xdr:nvCxnSpPr>
        <xdr:cNvPr id="718" name="直線コネクタ 717">
          <a:extLst>
            <a:ext uri="{FF2B5EF4-FFF2-40B4-BE49-F238E27FC236}">
              <a16:creationId xmlns:a16="http://schemas.microsoft.com/office/drawing/2014/main" id="{4EB1B737-EBD4-4C4A-9872-0E7D56656BF1}"/>
            </a:ext>
          </a:extLst>
        </xdr:cNvPr>
        <xdr:cNvCxnSpPr/>
      </xdr:nvCxnSpPr>
      <xdr:spPr>
        <a:xfrm flipV="1">
          <a:off x="19545300" y="10287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146776</xdr:rowOff>
    </xdr:from>
    <xdr:to>
      <xdr:col>98</xdr:col>
      <xdr:colOff>38100</xdr:colOff>
      <xdr:row>60</xdr:row>
      <xdr:rowOff>76926</xdr:rowOff>
    </xdr:to>
    <xdr:sp macro="" textlink="">
      <xdr:nvSpPr>
        <xdr:cNvPr id="719" name="楕円 718">
          <a:extLst>
            <a:ext uri="{FF2B5EF4-FFF2-40B4-BE49-F238E27FC236}">
              <a16:creationId xmlns:a16="http://schemas.microsoft.com/office/drawing/2014/main" id="{6789A27D-2FD3-483B-88E4-12F1EDF839CF}"/>
            </a:ext>
          </a:extLst>
        </xdr:cNvPr>
        <xdr:cNvSpPr/>
      </xdr:nvSpPr>
      <xdr:spPr>
        <a:xfrm>
          <a:off x="18605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16328</xdr:rowOff>
    </xdr:from>
    <xdr:to>
      <xdr:col>102</xdr:col>
      <xdr:colOff>114300</xdr:colOff>
      <xdr:row>60</xdr:row>
      <xdr:rowOff>26126</xdr:rowOff>
    </xdr:to>
    <xdr:cxnSp macro="">
      <xdr:nvCxnSpPr>
        <xdr:cNvPr id="720" name="直線コネクタ 719">
          <a:extLst>
            <a:ext uri="{FF2B5EF4-FFF2-40B4-BE49-F238E27FC236}">
              <a16:creationId xmlns:a16="http://schemas.microsoft.com/office/drawing/2014/main" id="{C13B0C4B-4D3B-429F-93F5-3153DC235FD9}"/>
            </a:ext>
          </a:extLst>
        </xdr:cNvPr>
        <xdr:cNvCxnSpPr/>
      </xdr:nvCxnSpPr>
      <xdr:spPr>
        <a:xfrm flipV="1">
          <a:off x="18656300" y="103033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721" name="n_1aveValue【保健センター・保健所】&#10;一人当たり面積">
          <a:extLst>
            <a:ext uri="{FF2B5EF4-FFF2-40B4-BE49-F238E27FC236}">
              <a16:creationId xmlns:a16="http://schemas.microsoft.com/office/drawing/2014/main" id="{CC03C81E-8AEB-4F18-B814-82D07E0B9049}"/>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722" name="n_2aveValue【保健センター・保健所】&#10;一人当たり面積">
          <a:extLst>
            <a:ext uri="{FF2B5EF4-FFF2-40B4-BE49-F238E27FC236}">
              <a16:creationId xmlns:a16="http://schemas.microsoft.com/office/drawing/2014/main" id="{41258B96-7E30-4262-99C4-CB8B8726DD54}"/>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723" name="n_3aveValue【保健センター・保健所】&#10;一人当たり面積">
          <a:extLst>
            <a:ext uri="{FF2B5EF4-FFF2-40B4-BE49-F238E27FC236}">
              <a16:creationId xmlns:a16="http://schemas.microsoft.com/office/drawing/2014/main" id="{53A56892-9539-46D5-9700-47F126E02B33}"/>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724" name="n_4aveValue【保健センター・保健所】&#10;一人当たり面積">
          <a:extLst>
            <a:ext uri="{FF2B5EF4-FFF2-40B4-BE49-F238E27FC236}">
              <a16:creationId xmlns:a16="http://schemas.microsoft.com/office/drawing/2014/main" id="{CACEFDDD-464B-45DE-A62A-28880039E078}"/>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50999</xdr:rowOff>
    </xdr:from>
    <xdr:ext cx="469744" cy="259045"/>
    <xdr:sp macro="" textlink="">
      <xdr:nvSpPr>
        <xdr:cNvPr id="725" name="n_1mainValue【保健センター・保健所】&#10;一人当たり面積">
          <a:extLst>
            <a:ext uri="{FF2B5EF4-FFF2-40B4-BE49-F238E27FC236}">
              <a16:creationId xmlns:a16="http://schemas.microsoft.com/office/drawing/2014/main" id="{77DE261B-B62D-4A12-BE78-AA21FA16A494}"/>
            </a:ext>
          </a:extLst>
        </xdr:cNvPr>
        <xdr:cNvSpPr txBox="1"/>
      </xdr:nvSpPr>
      <xdr:spPr>
        <a:xfrm>
          <a:off x="21075727" y="999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726" name="n_2mainValue【保健センター・保健所】&#10;一人当たり面積">
          <a:extLst>
            <a:ext uri="{FF2B5EF4-FFF2-40B4-BE49-F238E27FC236}">
              <a16:creationId xmlns:a16="http://schemas.microsoft.com/office/drawing/2014/main" id="{D110E973-B79B-4FA8-9856-30C978D1438C}"/>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83655</xdr:rowOff>
    </xdr:from>
    <xdr:ext cx="469744" cy="259045"/>
    <xdr:sp macro="" textlink="">
      <xdr:nvSpPr>
        <xdr:cNvPr id="727" name="n_3mainValue【保健センター・保健所】&#10;一人当たり面積">
          <a:extLst>
            <a:ext uri="{FF2B5EF4-FFF2-40B4-BE49-F238E27FC236}">
              <a16:creationId xmlns:a16="http://schemas.microsoft.com/office/drawing/2014/main" id="{EDED7836-5DBA-4104-969C-BA9CBCCDDDCF}"/>
            </a:ext>
          </a:extLst>
        </xdr:cNvPr>
        <xdr:cNvSpPr txBox="1"/>
      </xdr:nvSpPr>
      <xdr:spPr>
        <a:xfrm>
          <a:off x="193104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93453</xdr:rowOff>
    </xdr:from>
    <xdr:ext cx="469744" cy="259045"/>
    <xdr:sp macro="" textlink="">
      <xdr:nvSpPr>
        <xdr:cNvPr id="728" name="n_4mainValue【保健センター・保健所】&#10;一人当たり面積">
          <a:extLst>
            <a:ext uri="{FF2B5EF4-FFF2-40B4-BE49-F238E27FC236}">
              <a16:creationId xmlns:a16="http://schemas.microsoft.com/office/drawing/2014/main" id="{E5426176-3E6F-40ED-9B6C-395DCA1EA358}"/>
            </a:ext>
          </a:extLst>
        </xdr:cNvPr>
        <xdr:cNvSpPr txBox="1"/>
      </xdr:nvSpPr>
      <xdr:spPr>
        <a:xfrm>
          <a:off x="18421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9433F024-972E-4562-9618-5AC0FD8788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B715A8A4-3481-40FB-B568-6F5B8BE89F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E9E60EBC-10BA-4EFA-B16B-98011570A38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D844254B-C941-459A-B00F-FFC7186A17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1AD18BF9-4A39-438E-9FF6-AB638C05D8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38F48B00-1250-4FDD-A137-5D012C2A4C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C947857A-FB10-4B0C-883A-D93BD4DC74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9FF3029C-F511-4A9F-B385-F9630B379A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F73A1866-5D81-454E-91DE-E773C3C5D0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581D241B-F722-43B1-B945-537B0B6A80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4827204E-FD46-46EF-BA59-1AC87A388D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1462ED6D-B667-4360-8E11-A15BBD6A90B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92B7EB23-FE2E-4B52-A16A-D9621B2C33D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46BAA156-D521-4DF9-8751-DF846509AB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6295418-181C-4332-A1DE-52EB3747792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D2BB6A13-7A96-48C4-8057-2F91D37F7C2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DF318BBB-6423-4B4A-ACB0-D168BD7702C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2BC9A072-0E54-4F7C-8487-2D9EFB077A9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F4E0C12F-DA94-48C5-93EA-ACA86811304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DDB1513F-4485-4F2F-82E1-DE74378C4AD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521FC1AE-3E5D-40D2-A855-68E4A8C325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D107364C-2EFF-4FA1-A69D-486D0A607E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A56B5DD5-4C01-4150-8CB5-9467549F157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EC3CD52F-67ED-477E-9E5A-C203134DFD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E5A62C85-651E-485D-AD56-8C083716B97B}"/>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63DD2856-A924-4BEE-9F68-6894DCBDC4E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76BB21A5-E4BD-45C1-A795-5EEF0D166B5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8A8ABEEF-7B9C-4145-BCB2-F04DCBD5E6F1}"/>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A26B90B8-D1E0-472C-902B-28AB14BA0504}"/>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61168BBE-2086-47E4-92F4-40244CE8437C}"/>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F0842F66-FC65-4C2D-A8C5-B051570C38BA}"/>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BD0D1501-0FFC-4555-916E-3264A8B28111}"/>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925C1410-1883-47FD-B190-4462B15F3A96}"/>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9F2BEEC8-0716-4493-A130-A4E532C54CE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F033BABC-CEF8-482D-AA5B-BC79F2339848}"/>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578F093-EF01-4536-821B-7CB091104C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21285CB-CC76-4338-9A8A-7EA839A503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8C6B310-9B2D-4C3F-B818-34AFDF5D37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B99D4DC5-B1B8-4158-9BE5-FC51F27A84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7A79679-9541-452D-8B5F-C0350F976F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9" name="楕円 768">
          <a:extLst>
            <a:ext uri="{FF2B5EF4-FFF2-40B4-BE49-F238E27FC236}">
              <a16:creationId xmlns:a16="http://schemas.microsoft.com/office/drawing/2014/main" id="{038CC3DB-D78C-41B1-8A23-FE3C3DCAB694}"/>
            </a:ext>
          </a:extLst>
        </xdr:cNvPr>
        <xdr:cNvSpPr/>
      </xdr:nvSpPr>
      <xdr:spPr>
        <a:xfrm>
          <a:off x="16268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82566</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75776DBC-501B-4739-B5C4-D841D8864152}"/>
            </a:ext>
          </a:extLst>
        </xdr:cNvPr>
        <xdr:cNvSpPr txBox="1"/>
      </xdr:nvSpPr>
      <xdr:spPr>
        <a:xfrm>
          <a:off x="16357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149225</xdr:rowOff>
    </xdr:from>
    <xdr:to>
      <xdr:col>81</xdr:col>
      <xdr:colOff>101600</xdr:colOff>
      <xdr:row>81</xdr:row>
      <xdr:rowOff>79375</xdr:rowOff>
    </xdr:to>
    <xdr:sp macro="" textlink="">
      <xdr:nvSpPr>
        <xdr:cNvPr id="771" name="楕円 770">
          <a:extLst>
            <a:ext uri="{FF2B5EF4-FFF2-40B4-BE49-F238E27FC236}">
              <a16:creationId xmlns:a16="http://schemas.microsoft.com/office/drawing/2014/main" id="{50AC1E4E-2FCF-4B02-9661-DDD95DC79874}"/>
            </a:ext>
          </a:extLst>
        </xdr:cNvPr>
        <xdr:cNvSpPr/>
      </xdr:nvSpPr>
      <xdr:spPr>
        <a:xfrm>
          <a:off x="15430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28575</xdr:rowOff>
    </xdr:from>
    <xdr:to>
      <xdr:col>85</xdr:col>
      <xdr:colOff>127000</xdr:colOff>
      <xdr:row>81</xdr:row>
      <xdr:rowOff>110489</xdr:rowOff>
    </xdr:to>
    <xdr:cxnSp macro="">
      <xdr:nvCxnSpPr>
        <xdr:cNvPr id="772" name="直線コネクタ 771">
          <a:extLst>
            <a:ext uri="{FF2B5EF4-FFF2-40B4-BE49-F238E27FC236}">
              <a16:creationId xmlns:a16="http://schemas.microsoft.com/office/drawing/2014/main" id="{34EAAEDA-A347-4DF0-9047-C6D89C574B19}"/>
            </a:ext>
          </a:extLst>
        </xdr:cNvPr>
        <xdr:cNvCxnSpPr/>
      </xdr:nvCxnSpPr>
      <xdr:spPr>
        <a:xfrm>
          <a:off x="15481300" y="13916025"/>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71120</xdr:rowOff>
    </xdr:from>
    <xdr:to>
      <xdr:col>76</xdr:col>
      <xdr:colOff>165100</xdr:colOff>
      <xdr:row>81</xdr:row>
      <xdr:rowOff>1270</xdr:rowOff>
    </xdr:to>
    <xdr:sp macro="" textlink="">
      <xdr:nvSpPr>
        <xdr:cNvPr id="773" name="楕円 772">
          <a:extLst>
            <a:ext uri="{FF2B5EF4-FFF2-40B4-BE49-F238E27FC236}">
              <a16:creationId xmlns:a16="http://schemas.microsoft.com/office/drawing/2014/main" id="{D56EC9D6-821A-4645-B478-AC9859CA17C9}"/>
            </a:ext>
          </a:extLst>
        </xdr:cNvPr>
        <xdr:cNvSpPr/>
      </xdr:nvSpPr>
      <xdr:spPr>
        <a:xfrm>
          <a:off x="14541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121920</xdr:rowOff>
    </xdr:from>
    <xdr:to>
      <xdr:col>81</xdr:col>
      <xdr:colOff>50800</xdr:colOff>
      <xdr:row>81</xdr:row>
      <xdr:rowOff>28575</xdr:rowOff>
    </xdr:to>
    <xdr:cxnSp macro="">
      <xdr:nvCxnSpPr>
        <xdr:cNvPr id="774" name="直線コネクタ 773">
          <a:extLst>
            <a:ext uri="{FF2B5EF4-FFF2-40B4-BE49-F238E27FC236}">
              <a16:creationId xmlns:a16="http://schemas.microsoft.com/office/drawing/2014/main" id="{B796C4F0-7832-4D65-8B06-ED20C3428B8B}"/>
            </a:ext>
          </a:extLst>
        </xdr:cNvPr>
        <xdr:cNvCxnSpPr/>
      </xdr:nvCxnSpPr>
      <xdr:spPr>
        <a:xfrm>
          <a:off x="14592300" y="138379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2539</xdr:rowOff>
    </xdr:from>
    <xdr:to>
      <xdr:col>72</xdr:col>
      <xdr:colOff>38100</xdr:colOff>
      <xdr:row>80</xdr:row>
      <xdr:rowOff>104139</xdr:rowOff>
    </xdr:to>
    <xdr:sp macro="" textlink="">
      <xdr:nvSpPr>
        <xdr:cNvPr id="775" name="楕円 774">
          <a:extLst>
            <a:ext uri="{FF2B5EF4-FFF2-40B4-BE49-F238E27FC236}">
              <a16:creationId xmlns:a16="http://schemas.microsoft.com/office/drawing/2014/main" id="{16A156BD-CE87-4BD2-BD3B-A10075F6C612}"/>
            </a:ext>
          </a:extLst>
        </xdr:cNvPr>
        <xdr:cNvSpPr/>
      </xdr:nvSpPr>
      <xdr:spPr>
        <a:xfrm>
          <a:off x="13652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53339</xdr:rowOff>
    </xdr:from>
    <xdr:to>
      <xdr:col>76</xdr:col>
      <xdr:colOff>114300</xdr:colOff>
      <xdr:row>80</xdr:row>
      <xdr:rowOff>121920</xdr:rowOff>
    </xdr:to>
    <xdr:cxnSp macro="">
      <xdr:nvCxnSpPr>
        <xdr:cNvPr id="776" name="直線コネクタ 775">
          <a:extLst>
            <a:ext uri="{FF2B5EF4-FFF2-40B4-BE49-F238E27FC236}">
              <a16:creationId xmlns:a16="http://schemas.microsoft.com/office/drawing/2014/main" id="{77AA4279-2701-4B5B-99D7-A09166E7796E}"/>
            </a:ext>
          </a:extLst>
        </xdr:cNvPr>
        <xdr:cNvCxnSpPr/>
      </xdr:nvCxnSpPr>
      <xdr:spPr>
        <a:xfrm>
          <a:off x="13703300" y="13769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xdr:rowOff>
    </xdr:from>
    <xdr:to>
      <xdr:col>67</xdr:col>
      <xdr:colOff>101600</xdr:colOff>
      <xdr:row>80</xdr:row>
      <xdr:rowOff>117475</xdr:rowOff>
    </xdr:to>
    <xdr:sp macro="" textlink="">
      <xdr:nvSpPr>
        <xdr:cNvPr id="777" name="楕円 776">
          <a:extLst>
            <a:ext uri="{FF2B5EF4-FFF2-40B4-BE49-F238E27FC236}">
              <a16:creationId xmlns:a16="http://schemas.microsoft.com/office/drawing/2014/main" id="{78BC5077-40E0-438B-9812-7C68BD510F2B}"/>
            </a:ext>
          </a:extLst>
        </xdr:cNvPr>
        <xdr:cNvSpPr/>
      </xdr:nvSpPr>
      <xdr:spPr>
        <a:xfrm>
          <a:off x="12763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53339</xdr:rowOff>
    </xdr:from>
    <xdr:to>
      <xdr:col>71</xdr:col>
      <xdr:colOff>177800</xdr:colOff>
      <xdr:row>80</xdr:row>
      <xdr:rowOff>66675</xdr:rowOff>
    </xdr:to>
    <xdr:cxnSp macro="">
      <xdr:nvCxnSpPr>
        <xdr:cNvPr id="778" name="直線コネクタ 777">
          <a:extLst>
            <a:ext uri="{FF2B5EF4-FFF2-40B4-BE49-F238E27FC236}">
              <a16:creationId xmlns:a16="http://schemas.microsoft.com/office/drawing/2014/main" id="{41ADDBE0-6114-4A1D-A887-AF64574B760F}"/>
            </a:ext>
          </a:extLst>
        </xdr:cNvPr>
        <xdr:cNvCxnSpPr/>
      </xdr:nvCxnSpPr>
      <xdr:spPr>
        <a:xfrm flipV="1">
          <a:off x="12814300" y="137693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9" name="n_1aveValue【消防施設】&#10;有形固定資産減価償却率">
          <a:extLst>
            <a:ext uri="{FF2B5EF4-FFF2-40B4-BE49-F238E27FC236}">
              <a16:creationId xmlns:a16="http://schemas.microsoft.com/office/drawing/2014/main" id="{A133B433-E0BE-469A-82D9-8DC609A258F6}"/>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80" name="n_2aveValue【消防施設】&#10;有形固定資産減価償却率">
          <a:extLst>
            <a:ext uri="{FF2B5EF4-FFF2-40B4-BE49-F238E27FC236}">
              <a16:creationId xmlns:a16="http://schemas.microsoft.com/office/drawing/2014/main" id="{DEC723C5-08A5-420A-A065-695AED8D7EFC}"/>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81" name="n_3aveValue【消防施設】&#10;有形固定資産減価償却率">
          <a:extLst>
            <a:ext uri="{FF2B5EF4-FFF2-40B4-BE49-F238E27FC236}">
              <a16:creationId xmlns:a16="http://schemas.microsoft.com/office/drawing/2014/main" id="{7FA603F7-EC67-4BDC-990B-9EFB52472B1C}"/>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a:extLst>
            <a:ext uri="{FF2B5EF4-FFF2-40B4-BE49-F238E27FC236}">
              <a16:creationId xmlns:a16="http://schemas.microsoft.com/office/drawing/2014/main" id="{B119D9F9-C33C-4D76-9013-D76BDAB411F8}"/>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95902</xdr:rowOff>
    </xdr:from>
    <xdr:ext cx="405111" cy="259045"/>
    <xdr:sp macro="" textlink="">
      <xdr:nvSpPr>
        <xdr:cNvPr id="783" name="n_1mainValue【消防施設】&#10;有形固定資産減価償却率">
          <a:extLst>
            <a:ext uri="{FF2B5EF4-FFF2-40B4-BE49-F238E27FC236}">
              <a16:creationId xmlns:a16="http://schemas.microsoft.com/office/drawing/2014/main" id="{3CCE4DBF-4906-465F-9478-FE3240ED0660}"/>
            </a:ext>
          </a:extLst>
        </xdr:cNvPr>
        <xdr:cNvSpPr txBox="1"/>
      </xdr:nvSpPr>
      <xdr:spPr>
        <a:xfrm>
          <a:off x="152660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784" name="n_2mainValue【消防施設】&#10;有形固定資産減価償却率">
          <a:extLst>
            <a:ext uri="{FF2B5EF4-FFF2-40B4-BE49-F238E27FC236}">
              <a16:creationId xmlns:a16="http://schemas.microsoft.com/office/drawing/2014/main" id="{E14472CC-415A-4452-A7ED-57DEE457AA80}"/>
            </a:ext>
          </a:extLst>
        </xdr:cNvPr>
        <xdr:cNvSpPr txBox="1"/>
      </xdr:nvSpPr>
      <xdr:spPr>
        <a:xfrm>
          <a:off x="14389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120666</xdr:rowOff>
    </xdr:from>
    <xdr:ext cx="405111" cy="259045"/>
    <xdr:sp macro="" textlink="">
      <xdr:nvSpPr>
        <xdr:cNvPr id="785" name="n_3mainValue【消防施設】&#10;有形固定資産減価償却率">
          <a:extLst>
            <a:ext uri="{FF2B5EF4-FFF2-40B4-BE49-F238E27FC236}">
              <a16:creationId xmlns:a16="http://schemas.microsoft.com/office/drawing/2014/main" id="{D2DC0E37-A990-4C50-B6FA-7EE1B1441C82}"/>
            </a:ext>
          </a:extLst>
        </xdr:cNvPr>
        <xdr:cNvSpPr txBox="1"/>
      </xdr:nvSpPr>
      <xdr:spPr>
        <a:xfrm>
          <a:off x="13500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134002</xdr:rowOff>
    </xdr:from>
    <xdr:ext cx="405111" cy="259045"/>
    <xdr:sp macro="" textlink="">
      <xdr:nvSpPr>
        <xdr:cNvPr id="786" name="n_4mainValue【消防施設】&#10;有形固定資産減価償却率">
          <a:extLst>
            <a:ext uri="{FF2B5EF4-FFF2-40B4-BE49-F238E27FC236}">
              <a16:creationId xmlns:a16="http://schemas.microsoft.com/office/drawing/2014/main" id="{B578EAA4-52FF-44FE-BF0F-A2DEA877CDA5}"/>
            </a:ext>
          </a:extLst>
        </xdr:cNvPr>
        <xdr:cNvSpPr txBox="1"/>
      </xdr:nvSpPr>
      <xdr:spPr>
        <a:xfrm>
          <a:off x="12611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CF01060C-8478-496F-B7BC-6794158B139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6B3FD975-B59F-42FD-AD40-B01CD5613A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8374B697-5E26-4763-BC8C-FE61C0AEBA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5F407C7-2B73-43BF-8514-9F83C58133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29D881AC-15FB-463E-80AD-A0EECB6955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AE415A00-F7EE-4BEA-8F5B-1F304F2315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DFBDB007-F211-429D-A893-712FA8C4CB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BFA08B2C-A1B5-40FB-953C-46D82933B8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32647EFA-E60A-4C52-AFEE-EC3745298A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C86206F9-286D-4DCC-826F-E20A7213E7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655A8A4-B40E-4536-952D-C7FBB5E66DC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330EAA11-B444-4138-BE4E-BC444D5806F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9402BC24-F8C1-496C-89C7-AE697DB189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250C023D-256B-4656-9BC1-93200A710B6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7E39C9A8-D048-4668-B494-B0CEBFC8393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146EF56F-DB0C-421F-B06D-28356407FFE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1AC0B370-7AE5-48C6-9729-EFA7F8A7021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9D1D0487-D628-4B4E-BBF5-48B163913E9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E4382B76-1034-46AE-97C7-8B2693DF8A0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A100A5E7-5934-4A57-A6F3-27F2DB803D1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30071B89-26AE-451D-B734-B66C7EBE98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5568A0AD-20A1-4728-8E9F-CEE181E39ADD}"/>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E1EB2A41-90D3-4019-A611-F6130098AA27}"/>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0F447E8D-4F9C-401C-AA4C-ADCE0B30F59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D0626818-6E72-48F5-8FDE-5F3BF9F01363}"/>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F57C22AF-B870-42A0-85B1-FE6057DBF53A}"/>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3" name="【消防施設】&#10;一人当たり面積平均値テキスト">
          <a:extLst>
            <a:ext uri="{FF2B5EF4-FFF2-40B4-BE49-F238E27FC236}">
              <a16:creationId xmlns:a16="http://schemas.microsoft.com/office/drawing/2014/main" id="{35EF0AF6-1709-49DB-B626-D0B374615333}"/>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119D509F-018F-44DF-9E49-C3945C43E7D7}"/>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6B42D353-BC4E-44D1-B904-1FECE04D850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FC37BEF7-A948-4365-8C30-3FFAE5A40772}"/>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56CD7AAF-6731-4579-842D-ED0E6079E655}"/>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F929CABC-FDE9-4EC1-928B-3E2562299C2A}"/>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EF7BFC6-95C2-411E-81A3-8A56BE5A344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DE876B7-9F51-4144-AF80-A871358B38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867FF6C-661A-455C-8E91-57635275B1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B0D2117-6F43-4C38-80A2-F044EF9E3BF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2C3334F-7B5C-4D05-B6FF-35EFC7B124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824" name="楕円 823">
          <a:extLst>
            <a:ext uri="{FF2B5EF4-FFF2-40B4-BE49-F238E27FC236}">
              <a16:creationId xmlns:a16="http://schemas.microsoft.com/office/drawing/2014/main" id="{CC74BFE2-ABFD-4C1D-9F45-351C288AD03C}"/>
            </a:ext>
          </a:extLst>
        </xdr:cNvPr>
        <xdr:cNvSpPr/>
      </xdr:nvSpPr>
      <xdr:spPr>
        <a:xfrm>
          <a:off x="221107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825" name="【消防施設】&#10;一人当たり面積該当値テキスト">
          <a:extLst>
            <a:ext uri="{FF2B5EF4-FFF2-40B4-BE49-F238E27FC236}">
              <a16:creationId xmlns:a16="http://schemas.microsoft.com/office/drawing/2014/main" id="{06A970D8-2E0E-4F68-AD83-FC36E0E02767}"/>
            </a:ext>
          </a:extLst>
        </xdr:cNvPr>
        <xdr:cNvSpPr txBox="1"/>
      </xdr:nvSpPr>
      <xdr:spPr>
        <a:xfrm>
          <a:off x="22199600" y="140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826" name="楕円 825">
          <a:extLst>
            <a:ext uri="{FF2B5EF4-FFF2-40B4-BE49-F238E27FC236}">
              <a16:creationId xmlns:a16="http://schemas.microsoft.com/office/drawing/2014/main" id="{4CEA9189-04AB-40B2-B98D-06FCEF297DFB}"/>
            </a:ext>
          </a:extLst>
        </xdr:cNvPr>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35813</xdr:rowOff>
    </xdr:to>
    <xdr:cxnSp macro="">
      <xdr:nvCxnSpPr>
        <xdr:cNvPr id="827" name="直線コネクタ 826">
          <a:extLst>
            <a:ext uri="{FF2B5EF4-FFF2-40B4-BE49-F238E27FC236}">
              <a16:creationId xmlns:a16="http://schemas.microsoft.com/office/drawing/2014/main" id="{F3461785-FA7D-4D69-ABB5-BBC8A1DE578D}"/>
            </a:ext>
          </a:extLst>
        </xdr:cNvPr>
        <xdr:cNvCxnSpPr/>
      </xdr:nvCxnSpPr>
      <xdr:spPr>
        <a:xfrm flipV="1">
          <a:off x="21323300" y="142615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156463</xdr:rowOff>
    </xdr:from>
    <xdr:to>
      <xdr:col>107</xdr:col>
      <xdr:colOff>101600</xdr:colOff>
      <xdr:row>83</xdr:row>
      <xdr:rowOff>86613</xdr:rowOff>
    </xdr:to>
    <xdr:sp macro="" textlink="">
      <xdr:nvSpPr>
        <xdr:cNvPr id="828" name="楕円 827">
          <a:extLst>
            <a:ext uri="{FF2B5EF4-FFF2-40B4-BE49-F238E27FC236}">
              <a16:creationId xmlns:a16="http://schemas.microsoft.com/office/drawing/2014/main" id="{743BDFFC-191C-4C94-9F3D-6D206CEBF8EB}"/>
            </a:ext>
          </a:extLst>
        </xdr:cNvPr>
        <xdr:cNvSpPr/>
      </xdr:nvSpPr>
      <xdr:spPr>
        <a:xfrm>
          <a:off x="20383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35813</xdr:rowOff>
    </xdr:to>
    <xdr:cxnSp macro="">
      <xdr:nvCxnSpPr>
        <xdr:cNvPr id="829" name="直線コネクタ 828">
          <a:extLst>
            <a:ext uri="{FF2B5EF4-FFF2-40B4-BE49-F238E27FC236}">
              <a16:creationId xmlns:a16="http://schemas.microsoft.com/office/drawing/2014/main" id="{4BF5C59D-DAC7-43E0-BC88-A16C34345F12}"/>
            </a:ext>
          </a:extLst>
        </xdr:cNvPr>
        <xdr:cNvCxnSpPr/>
      </xdr:nvCxnSpPr>
      <xdr:spPr>
        <a:xfrm>
          <a:off x="20434300" y="14266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115315</xdr:rowOff>
    </xdr:from>
    <xdr:to>
      <xdr:col>102</xdr:col>
      <xdr:colOff>165100</xdr:colOff>
      <xdr:row>83</xdr:row>
      <xdr:rowOff>45465</xdr:rowOff>
    </xdr:to>
    <xdr:sp macro="" textlink="">
      <xdr:nvSpPr>
        <xdr:cNvPr id="830" name="楕円 829">
          <a:extLst>
            <a:ext uri="{FF2B5EF4-FFF2-40B4-BE49-F238E27FC236}">
              <a16:creationId xmlns:a16="http://schemas.microsoft.com/office/drawing/2014/main" id="{B2203A09-BBA2-4625-8BA1-ECABA7E3379F}"/>
            </a:ext>
          </a:extLst>
        </xdr:cNvPr>
        <xdr:cNvSpPr/>
      </xdr:nvSpPr>
      <xdr:spPr>
        <a:xfrm>
          <a:off x="19494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166115</xdr:rowOff>
    </xdr:from>
    <xdr:to>
      <xdr:col>107</xdr:col>
      <xdr:colOff>50800</xdr:colOff>
      <xdr:row>83</xdr:row>
      <xdr:rowOff>35813</xdr:rowOff>
    </xdr:to>
    <xdr:cxnSp macro="">
      <xdr:nvCxnSpPr>
        <xdr:cNvPr id="831" name="直線コネクタ 830">
          <a:extLst>
            <a:ext uri="{FF2B5EF4-FFF2-40B4-BE49-F238E27FC236}">
              <a16:creationId xmlns:a16="http://schemas.microsoft.com/office/drawing/2014/main" id="{465A9971-E080-40BB-81C1-69D652BF3C37}"/>
            </a:ext>
          </a:extLst>
        </xdr:cNvPr>
        <xdr:cNvCxnSpPr/>
      </xdr:nvCxnSpPr>
      <xdr:spPr>
        <a:xfrm>
          <a:off x="19545300" y="142250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32" name="楕円 831">
          <a:extLst>
            <a:ext uri="{FF2B5EF4-FFF2-40B4-BE49-F238E27FC236}">
              <a16:creationId xmlns:a16="http://schemas.microsoft.com/office/drawing/2014/main" id="{049BD9D9-EA5A-42F7-B9D8-E9DE953A3110}"/>
            </a:ext>
          </a:extLst>
        </xdr:cNvPr>
        <xdr:cNvSpPr/>
      </xdr:nvSpPr>
      <xdr:spPr>
        <a:xfrm>
          <a:off x="18605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166115</xdr:rowOff>
    </xdr:from>
    <xdr:to>
      <xdr:col>102</xdr:col>
      <xdr:colOff>114300</xdr:colOff>
      <xdr:row>83</xdr:row>
      <xdr:rowOff>3811</xdr:rowOff>
    </xdr:to>
    <xdr:cxnSp macro="">
      <xdr:nvCxnSpPr>
        <xdr:cNvPr id="833" name="直線コネクタ 832">
          <a:extLst>
            <a:ext uri="{FF2B5EF4-FFF2-40B4-BE49-F238E27FC236}">
              <a16:creationId xmlns:a16="http://schemas.microsoft.com/office/drawing/2014/main" id="{4E85F653-EB1E-4CAB-A8EA-AF1B45B3CE16}"/>
            </a:ext>
          </a:extLst>
        </xdr:cNvPr>
        <xdr:cNvCxnSpPr/>
      </xdr:nvCxnSpPr>
      <xdr:spPr>
        <a:xfrm flipV="1">
          <a:off x="18656300" y="142250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4" name="n_1aveValue【消防施設】&#10;一人当たり面積">
          <a:extLst>
            <a:ext uri="{FF2B5EF4-FFF2-40B4-BE49-F238E27FC236}">
              <a16:creationId xmlns:a16="http://schemas.microsoft.com/office/drawing/2014/main" id="{6A901047-A3DB-4129-8EB8-323EC8B31091}"/>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35" name="n_2aveValue【消防施設】&#10;一人当たり面積">
          <a:extLst>
            <a:ext uri="{FF2B5EF4-FFF2-40B4-BE49-F238E27FC236}">
              <a16:creationId xmlns:a16="http://schemas.microsoft.com/office/drawing/2014/main" id="{48B5C36C-73F2-43EC-B708-A7326F36E041}"/>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6" name="n_3aveValue【消防施設】&#10;一人当たり面積">
          <a:extLst>
            <a:ext uri="{FF2B5EF4-FFF2-40B4-BE49-F238E27FC236}">
              <a16:creationId xmlns:a16="http://schemas.microsoft.com/office/drawing/2014/main" id="{A6BE34F6-F627-427F-B7CB-6611915B76A2}"/>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837" name="n_4aveValue【消防施設】&#10;一人当たり面積">
          <a:extLst>
            <a:ext uri="{FF2B5EF4-FFF2-40B4-BE49-F238E27FC236}">
              <a16:creationId xmlns:a16="http://schemas.microsoft.com/office/drawing/2014/main" id="{28583A3F-32AD-439D-A07E-28F3213ABC84}"/>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838" name="n_1mainValue【消防施設】&#10;一人当たり面積">
          <a:extLst>
            <a:ext uri="{FF2B5EF4-FFF2-40B4-BE49-F238E27FC236}">
              <a16:creationId xmlns:a16="http://schemas.microsoft.com/office/drawing/2014/main" id="{A99B611A-6603-4A1A-8E4E-3348266F6503}"/>
            </a:ext>
          </a:extLst>
        </xdr:cNvPr>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103140</xdr:rowOff>
    </xdr:from>
    <xdr:ext cx="469744" cy="259045"/>
    <xdr:sp macro="" textlink="">
      <xdr:nvSpPr>
        <xdr:cNvPr id="839" name="n_2mainValue【消防施設】&#10;一人当たり面積">
          <a:extLst>
            <a:ext uri="{FF2B5EF4-FFF2-40B4-BE49-F238E27FC236}">
              <a16:creationId xmlns:a16="http://schemas.microsoft.com/office/drawing/2014/main" id="{1BE01103-F9F0-468B-89E1-546D74500910}"/>
            </a:ext>
          </a:extLst>
        </xdr:cNvPr>
        <xdr:cNvSpPr txBox="1"/>
      </xdr:nvSpPr>
      <xdr:spPr>
        <a:xfrm>
          <a:off x="20199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61992</xdr:rowOff>
    </xdr:from>
    <xdr:ext cx="469744" cy="259045"/>
    <xdr:sp macro="" textlink="">
      <xdr:nvSpPr>
        <xdr:cNvPr id="840" name="n_3mainValue【消防施設】&#10;一人当たり面積">
          <a:extLst>
            <a:ext uri="{FF2B5EF4-FFF2-40B4-BE49-F238E27FC236}">
              <a16:creationId xmlns:a16="http://schemas.microsoft.com/office/drawing/2014/main" id="{8802BC90-9362-4E15-AB15-A51348F98A3D}"/>
            </a:ext>
          </a:extLst>
        </xdr:cNvPr>
        <xdr:cNvSpPr txBox="1"/>
      </xdr:nvSpPr>
      <xdr:spPr>
        <a:xfrm>
          <a:off x="19310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841" name="n_4mainValue【消防施設】&#10;一人当たり面積">
          <a:extLst>
            <a:ext uri="{FF2B5EF4-FFF2-40B4-BE49-F238E27FC236}">
              <a16:creationId xmlns:a16="http://schemas.microsoft.com/office/drawing/2014/main" id="{EFD94309-3F2B-4F86-9E90-7FF5DED7438A}"/>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F0BE0D5-BE6C-4F43-8172-329544EF0D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D5774C6A-9294-4C5A-9389-1DE8FF7816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43375C49-525E-4251-8993-73442CCCA8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B0B7C687-C0D7-4893-BC6C-F893255AFE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633F151C-06CC-4DBF-A712-69C4E6EC7F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97EB81BB-2F48-4B3F-99AF-1E525A0714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DF2C6032-3C1D-4EC3-9684-5D245BBF59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6CCAA59D-3C22-4DC3-801E-475DCABBBF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CE760B6-70BD-47EE-A07D-28DBDD9DAF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FFA09A11-2B69-47B6-9477-CE60BC2079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C91DFCF1-01A5-472E-8179-873C6B1715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9BC59B72-35E0-4A5C-AF88-A32FFE6A476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16D9E242-C136-4368-8964-2C5DE9E4AB2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7DEF2ECE-7B47-486E-B2AE-0B69D06A0D3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B228318-353F-4EA5-B56B-DAFF68A99E2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C9BC88B9-2CBD-4BA1-ACE4-06B021D2419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CDC1E654-EF67-4E3B-8303-6A7A878328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62FC2A1E-A747-4872-A03F-B43DB90215A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D7E2768E-CB4B-4A79-BA31-42F861701D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F7E96E25-C739-4259-A644-6E9797E2ADA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AE043704-3801-4D69-BE9E-C17EF8777F6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4463D9FB-4BD1-4226-8BA2-D1D110D9F0F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674D6A27-ED18-4225-80D4-104EF5EFC3B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6EBECA27-89BB-44A9-96F3-DA7F83FE99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936A1B09-9369-44AA-85C7-901F2C466D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12B0187D-D6A3-4E2D-8FBB-F785F408940C}"/>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855220F7-1964-40A1-85F4-7809DF30E6B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384BE1EA-B076-46B7-A97D-D9086A2A749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AF983E5C-7EF2-4463-93C1-A99A7845EA0C}"/>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0CA57604-A32F-4C5C-9F74-20DBA54A75E3}"/>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6A4853B5-FFD2-48CC-B82E-ADCEC25EBBCC}"/>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9C282B20-CD2D-4988-A632-822EA780601F}"/>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378947D5-C5A4-43AA-AA02-E55869264FAC}"/>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75C14F21-DBEE-4AEA-B6A2-2DEF143E3E4C}"/>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008DF566-D223-412F-84B5-05D09884C936}"/>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402E4A74-8909-4917-89B6-4AA10933CB52}"/>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972E62D-D3B8-43A3-85E2-CA7E64CA31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430CB87-2510-4C6A-A222-C9AA31FF7D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338BF58-6E32-4D52-A1A0-37DA65F7AF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73E11A31-AEA6-4CAF-9ACD-E2E4F70212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7F60BCA-107E-4CCB-BC91-C9FFBE55B5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883" name="楕円 882">
          <a:extLst>
            <a:ext uri="{FF2B5EF4-FFF2-40B4-BE49-F238E27FC236}">
              <a16:creationId xmlns:a16="http://schemas.microsoft.com/office/drawing/2014/main" id="{F8E646BD-9C89-48B7-88DC-0A83ECD717E2}"/>
            </a:ext>
          </a:extLst>
        </xdr:cNvPr>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85470</xdr:rowOff>
    </xdr:from>
    <xdr:ext cx="405111" cy="259045"/>
    <xdr:sp macro="" textlink="">
      <xdr:nvSpPr>
        <xdr:cNvPr id="884" name="【庁舎】&#10;有形固定資産減価償却率該当値テキスト">
          <a:extLst>
            <a:ext uri="{FF2B5EF4-FFF2-40B4-BE49-F238E27FC236}">
              <a16:creationId xmlns:a16="http://schemas.microsoft.com/office/drawing/2014/main" id="{F303E3C0-A71B-4B0B-ADDE-E3E8C14C6C74}"/>
            </a:ext>
          </a:extLst>
        </xdr:cNvPr>
        <xdr:cNvSpPr txBox="1"/>
      </xdr:nvSpPr>
      <xdr:spPr>
        <a:xfrm>
          <a:off x="16357600"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79284</xdr:rowOff>
    </xdr:from>
    <xdr:to>
      <xdr:col>81</xdr:col>
      <xdr:colOff>101600</xdr:colOff>
      <xdr:row>105</xdr:row>
      <xdr:rowOff>9434</xdr:rowOff>
    </xdr:to>
    <xdr:sp macro="" textlink="">
      <xdr:nvSpPr>
        <xdr:cNvPr id="885" name="楕円 884">
          <a:extLst>
            <a:ext uri="{FF2B5EF4-FFF2-40B4-BE49-F238E27FC236}">
              <a16:creationId xmlns:a16="http://schemas.microsoft.com/office/drawing/2014/main" id="{CC03EFCC-7460-42A2-8755-C62139422431}"/>
            </a:ext>
          </a:extLst>
        </xdr:cNvPr>
        <xdr:cNvSpPr/>
      </xdr:nvSpPr>
      <xdr:spPr>
        <a:xfrm>
          <a:off x="15430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130084</xdr:rowOff>
    </xdr:from>
    <xdr:to>
      <xdr:col>85</xdr:col>
      <xdr:colOff>127000</xdr:colOff>
      <xdr:row>104</xdr:row>
      <xdr:rowOff>157843</xdr:rowOff>
    </xdr:to>
    <xdr:cxnSp macro="">
      <xdr:nvCxnSpPr>
        <xdr:cNvPr id="886" name="直線コネクタ 885">
          <a:extLst>
            <a:ext uri="{FF2B5EF4-FFF2-40B4-BE49-F238E27FC236}">
              <a16:creationId xmlns:a16="http://schemas.microsoft.com/office/drawing/2014/main" id="{54CA16BE-EE66-4485-B211-C62BD0503817}"/>
            </a:ext>
          </a:extLst>
        </xdr:cNvPr>
        <xdr:cNvCxnSpPr/>
      </xdr:nvCxnSpPr>
      <xdr:spPr>
        <a:xfrm>
          <a:off x="15481300" y="179608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54792</xdr:rowOff>
    </xdr:from>
    <xdr:to>
      <xdr:col>76</xdr:col>
      <xdr:colOff>165100</xdr:colOff>
      <xdr:row>104</xdr:row>
      <xdr:rowOff>156392</xdr:rowOff>
    </xdr:to>
    <xdr:sp macro="" textlink="">
      <xdr:nvSpPr>
        <xdr:cNvPr id="887" name="楕円 886">
          <a:extLst>
            <a:ext uri="{FF2B5EF4-FFF2-40B4-BE49-F238E27FC236}">
              <a16:creationId xmlns:a16="http://schemas.microsoft.com/office/drawing/2014/main" id="{93447FCD-9C61-4990-8D82-27F3F7323714}"/>
            </a:ext>
          </a:extLst>
        </xdr:cNvPr>
        <xdr:cNvSpPr/>
      </xdr:nvSpPr>
      <xdr:spPr>
        <a:xfrm>
          <a:off x="14541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104</xdr:row>
      <xdr:rowOff>130084</xdr:rowOff>
    </xdr:to>
    <xdr:cxnSp macro="">
      <xdr:nvCxnSpPr>
        <xdr:cNvPr id="888" name="直線コネクタ 887">
          <a:extLst>
            <a:ext uri="{FF2B5EF4-FFF2-40B4-BE49-F238E27FC236}">
              <a16:creationId xmlns:a16="http://schemas.microsoft.com/office/drawing/2014/main" id="{9E0F1ADB-16BB-4582-BB93-F750E972AEB8}"/>
            </a:ext>
          </a:extLst>
        </xdr:cNvPr>
        <xdr:cNvCxnSpPr/>
      </xdr:nvCxnSpPr>
      <xdr:spPr>
        <a:xfrm>
          <a:off x="14592300" y="1793639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18869</xdr:rowOff>
    </xdr:from>
    <xdr:to>
      <xdr:col>72</xdr:col>
      <xdr:colOff>38100</xdr:colOff>
      <xdr:row>104</xdr:row>
      <xdr:rowOff>120469</xdr:rowOff>
    </xdr:to>
    <xdr:sp macro="" textlink="">
      <xdr:nvSpPr>
        <xdr:cNvPr id="889" name="楕円 888">
          <a:extLst>
            <a:ext uri="{FF2B5EF4-FFF2-40B4-BE49-F238E27FC236}">
              <a16:creationId xmlns:a16="http://schemas.microsoft.com/office/drawing/2014/main" id="{3362C833-29DE-4E6C-9C3D-71C8F9D4C4C5}"/>
            </a:ext>
          </a:extLst>
        </xdr:cNvPr>
        <xdr:cNvSpPr/>
      </xdr:nvSpPr>
      <xdr:spPr>
        <a:xfrm>
          <a:off x="13652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69669</xdr:rowOff>
    </xdr:from>
    <xdr:to>
      <xdr:col>76</xdr:col>
      <xdr:colOff>114300</xdr:colOff>
      <xdr:row>104</xdr:row>
      <xdr:rowOff>105592</xdr:rowOff>
    </xdr:to>
    <xdr:cxnSp macro="">
      <xdr:nvCxnSpPr>
        <xdr:cNvPr id="890" name="直線コネクタ 889">
          <a:extLst>
            <a:ext uri="{FF2B5EF4-FFF2-40B4-BE49-F238E27FC236}">
              <a16:creationId xmlns:a16="http://schemas.microsoft.com/office/drawing/2014/main" id="{40088F02-F979-40D6-87B5-63B643DC266D}"/>
            </a:ext>
          </a:extLst>
        </xdr:cNvPr>
        <xdr:cNvCxnSpPr/>
      </xdr:nvCxnSpPr>
      <xdr:spPr>
        <a:xfrm>
          <a:off x="13703300" y="179004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154395</xdr:rowOff>
    </xdr:from>
    <xdr:to>
      <xdr:col>67</xdr:col>
      <xdr:colOff>101600</xdr:colOff>
      <xdr:row>104</xdr:row>
      <xdr:rowOff>84545</xdr:rowOff>
    </xdr:to>
    <xdr:sp macro="" textlink="">
      <xdr:nvSpPr>
        <xdr:cNvPr id="891" name="楕円 890">
          <a:extLst>
            <a:ext uri="{FF2B5EF4-FFF2-40B4-BE49-F238E27FC236}">
              <a16:creationId xmlns:a16="http://schemas.microsoft.com/office/drawing/2014/main" id="{98A96642-4F8D-42EA-9A82-A070C7C9BCF9}"/>
            </a:ext>
          </a:extLst>
        </xdr:cNvPr>
        <xdr:cNvSpPr/>
      </xdr:nvSpPr>
      <xdr:spPr>
        <a:xfrm>
          <a:off x="12763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33745</xdr:rowOff>
    </xdr:from>
    <xdr:to>
      <xdr:col>71</xdr:col>
      <xdr:colOff>177800</xdr:colOff>
      <xdr:row>104</xdr:row>
      <xdr:rowOff>69669</xdr:rowOff>
    </xdr:to>
    <xdr:cxnSp macro="">
      <xdr:nvCxnSpPr>
        <xdr:cNvPr id="892" name="直線コネクタ 891">
          <a:extLst>
            <a:ext uri="{FF2B5EF4-FFF2-40B4-BE49-F238E27FC236}">
              <a16:creationId xmlns:a16="http://schemas.microsoft.com/office/drawing/2014/main" id="{969809F0-2511-4C61-976D-DA4BF000577B}"/>
            </a:ext>
          </a:extLst>
        </xdr:cNvPr>
        <xdr:cNvCxnSpPr/>
      </xdr:nvCxnSpPr>
      <xdr:spPr>
        <a:xfrm>
          <a:off x="12814300" y="178645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D1B591AF-4443-4550-9E0D-29F070333858}"/>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C7282651-C212-4B96-89CC-E12DE5C34C93}"/>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895" name="n_3aveValue【庁舎】&#10;有形固定資産減価償却率">
          <a:extLst>
            <a:ext uri="{FF2B5EF4-FFF2-40B4-BE49-F238E27FC236}">
              <a16:creationId xmlns:a16="http://schemas.microsoft.com/office/drawing/2014/main" id="{E9CF9B69-C5E6-48C0-A4A0-9E99E65D5418}"/>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6" name="n_4aveValue【庁舎】&#10;有形固定資産減価償却率">
          <a:extLst>
            <a:ext uri="{FF2B5EF4-FFF2-40B4-BE49-F238E27FC236}">
              <a16:creationId xmlns:a16="http://schemas.microsoft.com/office/drawing/2014/main" id="{597B3931-CEC8-4380-84E0-7D95E5D89601}"/>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561</xdr:rowOff>
    </xdr:from>
    <xdr:ext cx="405111" cy="259045"/>
    <xdr:sp macro="" textlink="">
      <xdr:nvSpPr>
        <xdr:cNvPr id="897" name="n_1mainValue【庁舎】&#10;有形固定資産減価償却率">
          <a:extLst>
            <a:ext uri="{FF2B5EF4-FFF2-40B4-BE49-F238E27FC236}">
              <a16:creationId xmlns:a16="http://schemas.microsoft.com/office/drawing/2014/main" id="{A11BB304-B14A-49D8-A84B-8849B5A8CF72}"/>
            </a:ext>
          </a:extLst>
        </xdr:cNvPr>
        <xdr:cNvSpPr txBox="1"/>
      </xdr:nvSpPr>
      <xdr:spPr>
        <a:xfrm>
          <a:off x="15266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147519</xdr:rowOff>
    </xdr:from>
    <xdr:ext cx="405111" cy="259045"/>
    <xdr:sp macro="" textlink="">
      <xdr:nvSpPr>
        <xdr:cNvPr id="898" name="n_2mainValue【庁舎】&#10;有形固定資産減価償却率">
          <a:extLst>
            <a:ext uri="{FF2B5EF4-FFF2-40B4-BE49-F238E27FC236}">
              <a16:creationId xmlns:a16="http://schemas.microsoft.com/office/drawing/2014/main" id="{7D891D12-2954-4212-872F-F2E55EDE66F0}"/>
            </a:ext>
          </a:extLst>
        </xdr:cNvPr>
        <xdr:cNvSpPr txBox="1"/>
      </xdr:nvSpPr>
      <xdr:spPr>
        <a:xfrm>
          <a:off x="14389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136996</xdr:rowOff>
    </xdr:from>
    <xdr:ext cx="405111" cy="259045"/>
    <xdr:sp macro="" textlink="">
      <xdr:nvSpPr>
        <xdr:cNvPr id="899" name="n_3mainValue【庁舎】&#10;有形固定資産減価償却率">
          <a:extLst>
            <a:ext uri="{FF2B5EF4-FFF2-40B4-BE49-F238E27FC236}">
              <a16:creationId xmlns:a16="http://schemas.microsoft.com/office/drawing/2014/main" id="{6D6DE71D-D6ED-4767-9ABE-965792B3B2DF}"/>
            </a:ext>
          </a:extLst>
        </xdr:cNvPr>
        <xdr:cNvSpPr txBox="1"/>
      </xdr:nvSpPr>
      <xdr:spPr>
        <a:xfrm>
          <a:off x="13500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101072</xdr:rowOff>
    </xdr:from>
    <xdr:ext cx="405111" cy="259045"/>
    <xdr:sp macro="" textlink="">
      <xdr:nvSpPr>
        <xdr:cNvPr id="900" name="n_4mainValue【庁舎】&#10;有形固定資産減価償却率">
          <a:extLst>
            <a:ext uri="{FF2B5EF4-FFF2-40B4-BE49-F238E27FC236}">
              <a16:creationId xmlns:a16="http://schemas.microsoft.com/office/drawing/2014/main" id="{AE5E4DDB-61F7-4880-8ACA-C949E559A855}"/>
            </a:ext>
          </a:extLst>
        </xdr:cNvPr>
        <xdr:cNvSpPr txBox="1"/>
      </xdr:nvSpPr>
      <xdr:spPr>
        <a:xfrm>
          <a:off x="12611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DA8BBB0C-A5CF-4D25-8CB7-E059B0472D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14166187-CF85-467C-AB16-8DDFFCD716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8F82BFC5-21DA-4ABF-BA20-31B02902A9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B4E5B267-BEA1-4449-B851-24445BBE64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8075CDCC-D267-4DBF-85F6-DA20FF5039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ED5D3EAC-5967-4826-8A52-02F9B81713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EA899E9B-553D-4AA0-A452-752BDD1079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515F0938-AEE4-4D57-BDD7-4F5FA840D8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B49857F2-35E6-410D-9E40-F6191C6DEDB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725EFF3A-9886-4966-8C08-511EA8AB82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82CD1C6F-7B2F-4468-AE62-4D645DCB944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8C0F43DE-FB7B-4AC9-8D09-12EAB20DCD0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B7AC35F0-CE86-4BF1-8A50-F8CA4867637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752B4E66-291C-46C0-BCD3-3D98E269A1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D46588B-53A7-4C11-B843-14663127A0E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C1221E18-5F27-42C7-A70E-DA43EF2A99E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130DFE6C-4831-4267-9ACF-5ED95C5B2B7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3FC8CB6E-A2DB-439A-9A3E-8C204C238AD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E477AE7F-29C3-4FAF-9A22-3D4705F47AB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487C1CFB-7272-4BAD-BDEC-53AA2668763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C97683FE-713C-4ACE-9130-C990BBFE12C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623D03A-FCD0-4773-95D5-C21F95BF0FA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9CF77298-6B67-4658-A939-D4921055570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1653C466-BE9D-4053-9D93-1EB5D9F319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67123AFA-FE90-467B-8192-EE4B7DE842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A3D51413-BFB0-4DDF-9B97-CBDA1FB06B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F7FCCFCF-3610-4D16-8D8E-5B2A60F06874}"/>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F6B33135-B788-49DD-85DE-C277BBBF9F45}"/>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80F05395-D553-4B96-A43D-3B7A0CAD469A}"/>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E59F8677-206C-4B8E-A5FD-47EF0E8625B1}"/>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AB561BFB-19E4-4D34-B92C-2B406ABCB0D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932" name="【庁舎】&#10;一人当たり面積平均値テキスト">
          <a:extLst>
            <a:ext uri="{FF2B5EF4-FFF2-40B4-BE49-F238E27FC236}">
              <a16:creationId xmlns:a16="http://schemas.microsoft.com/office/drawing/2014/main" id="{F921F172-09BC-4A2B-A2FE-C9BBBD047101}"/>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2A36298F-44F1-41D7-82B7-B9B64C5D2207}"/>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4113182C-E4CF-404D-92E4-0591BE73ADC6}"/>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A3CA35B3-EEE7-434A-B00E-11534490F01B}"/>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78D2AF83-F854-4EF8-8111-94F8FF9D1F8B}"/>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F1026B2C-A622-415C-B710-E74C1E1E6395}"/>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D5EA3C1-5402-404B-9CAF-0A4C0DBF9B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F14FABC-96B3-43B6-8293-B70151F27E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1071934-1D45-4FE0-978F-9C81A26DA8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6A968896-1C0B-4C9F-9278-96D5490E34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99A72056-890D-4624-B710-089B7DE3CD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12337</xdr:rowOff>
    </xdr:from>
    <xdr:to>
      <xdr:col>116</xdr:col>
      <xdr:colOff>114300</xdr:colOff>
      <xdr:row>102</xdr:row>
      <xdr:rowOff>113937</xdr:rowOff>
    </xdr:to>
    <xdr:sp macro="" textlink="">
      <xdr:nvSpPr>
        <xdr:cNvPr id="943" name="楕円 942">
          <a:extLst>
            <a:ext uri="{FF2B5EF4-FFF2-40B4-BE49-F238E27FC236}">
              <a16:creationId xmlns:a16="http://schemas.microsoft.com/office/drawing/2014/main" id="{DAF315FD-C3C5-4A5A-B9CC-ED5BF78AB4EC}"/>
            </a:ext>
          </a:extLst>
        </xdr:cNvPr>
        <xdr:cNvSpPr/>
      </xdr:nvSpPr>
      <xdr:spPr>
        <a:xfrm>
          <a:off x="221107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35214</xdr:rowOff>
    </xdr:from>
    <xdr:ext cx="469744" cy="259045"/>
    <xdr:sp macro="" textlink="">
      <xdr:nvSpPr>
        <xdr:cNvPr id="944" name="【庁舎】&#10;一人当たり面積該当値テキスト">
          <a:extLst>
            <a:ext uri="{FF2B5EF4-FFF2-40B4-BE49-F238E27FC236}">
              <a16:creationId xmlns:a16="http://schemas.microsoft.com/office/drawing/2014/main" id="{1A374885-1936-4CF3-A229-D8F3B548DFA9}"/>
            </a:ext>
          </a:extLst>
        </xdr:cNvPr>
        <xdr:cNvSpPr txBox="1"/>
      </xdr:nvSpPr>
      <xdr:spPr>
        <a:xfrm>
          <a:off x="22199600" y="1735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31931</xdr:rowOff>
    </xdr:from>
    <xdr:to>
      <xdr:col>112</xdr:col>
      <xdr:colOff>38100</xdr:colOff>
      <xdr:row>102</xdr:row>
      <xdr:rowOff>133531</xdr:rowOff>
    </xdr:to>
    <xdr:sp macro="" textlink="">
      <xdr:nvSpPr>
        <xdr:cNvPr id="945" name="楕円 944">
          <a:extLst>
            <a:ext uri="{FF2B5EF4-FFF2-40B4-BE49-F238E27FC236}">
              <a16:creationId xmlns:a16="http://schemas.microsoft.com/office/drawing/2014/main" id="{E154FD49-6370-4862-B841-49C85F8662E3}"/>
            </a:ext>
          </a:extLst>
        </xdr:cNvPr>
        <xdr:cNvSpPr/>
      </xdr:nvSpPr>
      <xdr:spPr>
        <a:xfrm>
          <a:off x="21272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63137</xdr:rowOff>
    </xdr:from>
    <xdr:to>
      <xdr:col>116</xdr:col>
      <xdr:colOff>63500</xdr:colOff>
      <xdr:row>102</xdr:row>
      <xdr:rowOff>82731</xdr:rowOff>
    </xdr:to>
    <xdr:cxnSp macro="">
      <xdr:nvCxnSpPr>
        <xdr:cNvPr id="946" name="直線コネクタ 945">
          <a:extLst>
            <a:ext uri="{FF2B5EF4-FFF2-40B4-BE49-F238E27FC236}">
              <a16:creationId xmlns:a16="http://schemas.microsoft.com/office/drawing/2014/main" id="{2FBA96B6-EF3F-49E8-B36B-4D12029698AE}"/>
            </a:ext>
          </a:extLst>
        </xdr:cNvPr>
        <xdr:cNvCxnSpPr/>
      </xdr:nvCxnSpPr>
      <xdr:spPr>
        <a:xfrm flipV="1">
          <a:off x="21323300" y="175510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38463</xdr:rowOff>
    </xdr:from>
    <xdr:to>
      <xdr:col>107</xdr:col>
      <xdr:colOff>101600</xdr:colOff>
      <xdr:row>102</xdr:row>
      <xdr:rowOff>140063</xdr:rowOff>
    </xdr:to>
    <xdr:sp macro="" textlink="">
      <xdr:nvSpPr>
        <xdr:cNvPr id="947" name="楕円 946">
          <a:extLst>
            <a:ext uri="{FF2B5EF4-FFF2-40B4-BE49-F238E27FC236}">
              <a16:creationId xmlns:a16="http://schemas.microsoft.com/office/drawing/2014/main" id="{5F097ED8-2110-4E15-93ED-3E438712EDBE}"/>
            </a:ext>
          </a:extLst>
        </xdr:cNvPr>
        <xdr:cNvSpPr/>
      </xdr:nvSpPr>
      <xdr:spPr>
        <a:xfrm>
          <a:off x="20383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82731</xdr:rowOff>
    </xdr:from>
    <xdr:to>
      <xdr:col>111</xdr:col>
      <xdr:colOff>177800</xdr:colOff>
      <xdr:row>102</xdr:row>
      <xdr:rowOff>89263</xdr:rowOff>
    </xdr:to>
    <xdr:cxnSp macro="">
      <xdr:nvCxnSpPr>
        <xdr:cNvPr id="948" name="直線コネクタ 947">
          <a:extLst>
            <a:ext uri="{FF2B5EF4-FFF2-40B4-BE49-F238E27FC236}">
              <a16:creationId xmlns:a16="http://schemas.microsoft.com/office/drawing/2014/main" id="{1A6606BC-26D4-4437-B42D-6B1CA2296054}"/>
            </a:ext>
          </a:extLst>
        </xdr:cNvPr>
        <xdr:cNvCxnSpPr/>
      </xdr:nvCxnSpPr>
      <xdr:spPr>
        <a:xfrm flipV="1">
          <a:off x="20434300" y="175706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67855</xdr:rowOff>
    </xdr:from>
    <xdr:to>
      <xdr:col>102</xdr:col>
      <xdr:colOff>165100</xdr:colOff>
      <xdr:row>102</xdr:row>
      <xdr:rowOff>169455</xdr:rowOff>
    </xdr:to>
    <xdr:sp macro="" textlink="">
      <xdr:nvSpPr>
        <xdr:cNvPr id="949" name="楕円 948">
          <a:extLst>
            <a:ext uri="{FF2B5EF4-FFF2-40B4-BE49-F238E27FC236}">
              <a16:creationId xmlns:a16="http://schemas.microsoft.com/office/drawing/2014/main" id="{54642CDC-F850-466D-AB61-D7D3ED2A99F7}"/>
            </a:ext>
          </a:extLst>
        </xdr:cNvPr>
        <xdr:cNvSpPr/>
      </xdr:nvSpPr>
      <xdr:spPr>
        <a:xfrm>
          <a:off x="19494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89263</xdr:rowOff>
    </xdr:from>
    <xdr:to>
      <xdr:col>107</xdr:col>
      <xdr:colOff>50800</xdr:colOff>
      <xdr:row>102</xdr:row>
      <xdr:rowOff>118655</xdr:rowOff>
    </xdr:to>
    <xdr:cxnSp macro="">
      <xdr:nvCxnSpPr>
        <xdr:cNvPr id="950" name="直線コネクタ 949">
          <a:extLst>
            <a:ext uri="{FF2B5EF4-FFF2-40B4-BE49-F238E27FC236}">
              <a16:creationId xmlns:a16="http://schemas.microsoft.com/office/drawing/2014/main" id="{35A6BB01-F8E6-4FF5-869F-9DDC28124DED}"/>
            </a:ext>
          </a:extLst>
        </xdr:cNvPr>
        <xdr:cNvCxnSpPr/>
      </xdr:nvCxnSpPr>
      <xdr:spPr>
        <a:xfrm flipV="1">
          <a:off x="19545300" y="175771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87449</xdr:rowOff>
    </xdr:from>
    <xdr:to>
      <xdr:col>98</xdr:col>
      <xdr:colOff>38100</xdr:colOff>
      <xdr:row>103</xdr:row>
      <xdr:rowOff>17599</xdr:rowOff>
    </xdr:to>
    <xdr:sp macro="" textlink="">
      <xdr:nvSpPr>
        <xdr:cNvPr id="951" name="楕円 950">
          <a:extLst>
            <a:ext uri="{FF2B5EF4-FFF2-40B4-BE49-F238E27FC236}">
              <a16:creationId xmlns:a16="http://schemas.microsoft.com/office/drawing/2014/main" id="{CBAB66A3-AC75-46EF-B36D-0649D3175EB8}"/>
            </a:ext>
          </a:extLst>
        </xdr:cNvPr>
        <xdr:cNvSpPr/>
      </xdr:nvSpPr>
      <xdr:spPr>
        <a:xfrm>
          <a:off x="18605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118655</xdr:rowOff>
    </xdr:from>
    <xdr:to>
      <xdr:col>102</xdr:col>
      <xdr:colOff>114300</xdr:colOff>
      <xdr:row>102</xdr:row>
      <xdr:rowOff>138249</xdr:rowOff>
    </xdr:to>
    <xdr:cxnSp macro="">
      <xdr:nvCxnSpPr>
        <xdr:cNvPr id="952" name="直線コネクタ 951">
          <a:extLst>
            <a:ext uri="{FF2B5EF4-FFF2-40B4-BE49-F238E27FC236}">
              <a16:creationId xmlns:a16="http://schemas.microsoft.com/office/drawing/2014/main" id="{08065EC4-F20C-4BBC-9E64-B5F00164D32F}"/>
            </a:ext>
          </a:extLst>
        </xdr:cNvPr>
        <xdr:cNvCxnSpPr/>
      </xdr:nvCxnSpPr>
      <xdr:spPr>
        <a:xfrm flipV="1">
          <a:off x="18656300" y="176065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953" name="n_1aveValue【庁舎】&#10;一人当たり面積">
          <a:extLst>
            <a:ext uri="{FF2B5EF4-FFF2-40B4-BE49-F238E27FC236}">
              <a16:creationId xmlns:a16="http://schemas.microsoft.com/office/drawing/2014/main" id="{F22C1BD9-65B2-41F1-830D-BCA4743F36A2}"/>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54" name="n_2aveValue【庁舎】&#10;一人当たり面積">
          <a:extLst>
            <a:ext uri="{FF2B5EF4-FFF2-40B4-BE49-F238E27FC236}">
              <a16:creationId xmlns:a16="http://schemas.microsoft.com/office/drawing/2014/main" id="{DF18D8A1-09D9-472E-8FAC-5F2876FD6DAD}"/>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55" name="n_3aveValue【庁舎】&#10;一人当たり面積">
          <a:extLst>
            <a:ext uri="{FF2B5EF4-FFF2-40B4-BE49-F238E27FC236}">
              <a16:creationId xmlns:a16="http://schemas.microsoft.com/office/drawing/2014/main" id="{729FA964-44B6-4FF4-A97F-CC1894A8192C}"/>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6" name="n_4aveValue【庁舎】&#10;一人当たり面積">
          <a:extLst>
            <a:ext uri="{FF2B5EF4-FFF2-40B4-BE49-F238E27FC236}">
              <a16:creationId xmlns:a16="http://schemas.microsoft.com/office/drawing/2014/main" id="{6A554837-77C9-49E3-AF06-8083BE2381F7}"/>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150058</xdr:rowOff>
    </xdr:from>
    <xdr:ext cx="469744" cy="259045"/>
    <xdr:sp macro="" textlink="">
      <xdr:nvSpPr>
        <xdr:cNvPr id="957" name="n_1mainValue【庁舎】&#10;一人当たり面積">
          <a:extLst>
            <a:ext uri="{FF2B5EF4-FFF2-40B4-BE49-F238E27FC236}">
              <a16:creationId xmlns:a16="http://schemas.microsoft.com/office/drawing/2014/main" id="{03610E01-DBF6-4A23-99D8-25420664D090}"/>
            </a:ext>
          </a:extLst>
        </xdr:cNvPr>
        <xdr:cNvSpPr txBox="1"/>
      </xdr:nvSpPr>
      <xdr:spPr>
        <a:xfrm>
          <a:off x="21075727" y="172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156590</xdr:rowOff>
    </xdr:from>
    <xdr:ext cx="469744" cy="259045"/>
    <xdr:sp macro="" textlink="">
      <xdr:nvSpPr>
        <xdr:cNvPr id="958" name="n_2mainValue【庁舎】&#10;一人当たり面積">
          <a:extLst>
            <a:ext uri="{FF2B5EF4-FFF2-40B4-BE49-F238E27FC236}">
              <a16:creationId xmlns:a16="http://schemas.microsoft.com/office/drawing/2014/main" id="{163D46AC-57E0-4D64-8EB2-1F60F238A545}"/>
            </a:ext>
          </a:extLst>
        </xdr:cNvPr>
        <xdr:cNvSpPr txBox="1"/>
      </xdr:nvSpPr>
      <xdr:spPr>
        <a:xfrm>
          <a:off x="2019942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14532</xdr:rowOff>
    </xdr:from>
    <xdr:ext cx="469744" cy="259045"/>
    <xdr:sp macro="" textlink="">
      <xdr:nvSpPr>
        <xdr:cNvPr id="959" name="n_3mainValue【庁舎】&#10;一人当たり面積">
          <a:extLst>
            <a:ext uri="{FF2B5EF4-FFF2-40B4-BE49-F238E27FC236}">
              <a16:creationId xmlns:a16="http://schemas.microsoft.com/office/drawing/2014/main" id="{C4B1CC88-2007-4686-BAF4-44081C4DCAB0}"/>
            </a:ext>
          </a:extLst>
        </xdr:cNvPr>
        <xdr:cNvSpPr txBox="1"/>
      </xdr:nvSpPr>
      <xdr:spPr>
        <a:xfrm>
          <a:off x="19310427" y="1733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34126</xdr:rowOff>
    </xdr:from>
    <xdr:ext cx="469744" cy="259045"/>
    <xdr:sp macro="" textlink="">
      <xdr:nvSpPr>
        <xdr:cNvPr id="960" name="n_4mainValue【庁舎】&#10;一人当たり面積">
          <a:extLst>
            <a:ext uri="{FF2B5EF4-FFF2-40B4-BE49-F238E27FC236}">
              <a16:creationId xmlns:a16="http://schemas.microsoft.com/office/drawing/2014/main" id="{AD65B2B3-6B84-4CCA-9AFA-AFB31FD7BCD7}"/>
            </a:ext>
          </a:extLst>
        </xdr:cNvPr>
        <xdr:cNvSpPr txBox="1"/>
      </xdr:nvSpPr>
      <xdr:spPr>
        <a:xfrm>
          <a:off x="18421427" y="173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9AA49E82-AFBF-4BC4-9ED3-053F23FABE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C029EBF4-C13A-44B3-9119-6F1ED3AD7C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5E280D5-06B4-484E-AA98-9397853FB21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類似団体と比較して特に有形固定資産減価償却率が高くなっている施設は、体育館・プール、福祉施設であり、低くなっている施設は、図書館、消防施設である。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については、合併前の旧町時代に建築された施設が多く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現存しており、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ものもあるため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、有形固定資産減価償却率は高い水準となっている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施設廃止し、令和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年度から施設の集約化に取り組む予定であるため、水準は低くなる見込みである。福祉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については、老朽化に伴う施設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の改修等が見込まれることや維持経費がかさむことを鑑み、施設の集約化に取り組む必要がある。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保健センターについては令和４年度末に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施設が廃止となり、廃止施設は経過年数が他施設より低い施設であったため、令和４年度に比べ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が大きく上昇している。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月に既存施設の大規模改修により開設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年に地域交流センター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建設しており、経過年数が比較的少ないため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21,201
20,975
42.06
26,223,317
25,063,035
1,093,001
7,242,487
18,320,532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町内に中心となる産業がないこと等により、財政基盤が弱く、類似団体平均をかなり下回っている。平成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日合併により福智町となり、合併による財政基盤の強化が図られたところである。</a:t>
          </a:r>
        </a:p>
        <a:p>
          <a:r>
            <a:rPr kumimoji="1" lang="ja-JP" altLang="en-US" sz="1100">
              <a:latin typeface="ＭＳ Ｐゴシック" panose="020B0600070205080204" pitchFamily="50" charset="-128"/>
              <a:ea typeface="ＭＳ Ｐゴシック" panose="020B0600070205080204" pitchFamily="50" charset="-128"/>
            </a:rPr>
            <a:t>　今後、不要施設の廃止や施設の統廃合など組織のスリム化に伴う歳出の徹底的な見直しを行うとともに、地方税の徴収強化等の取り組み、産業の強化、雇用創出・雇用対策に重点を置き、より一層の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a:t>
          </a:r>
          <a:r>
            <a:rPr kumimoji="1" lang="en-US" altLang="ja-JP" sz="1100">
              <a:latin typeface="ＭＳ Ｐゴシック" panose="020B0600070205080204" pitchFamily="50" charset="-128"/>
              <a:ea typeface="ＭＳ Ｐゴシック" panose="020B0600070205080204" pitchFamily="50" charset="-128"/>
            </a:rPr>
            <a:t>95.9</a:t>
          </a:r>
          <a:r>
            <a:rPr kumimoji="1" lang="ja-JP" altLang="en-US" sz="1100">
              <a:latin typeface="ＭＳ Ｐゴシック" panose="020B0600070205080204" pitchFamily="50" charset="-128"/>
              <a:ea typeface="ＭＳ Ｐゴシック" panose="020B0600070205080204" pitchFamily="50" charset="-128"/>
            </a:rPr>
            <a:t>％と類似団体平均を上回っている。前年度と比較して増加となった主な要因は、歳入は地方税▲</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百万円の減、歳出はごみ収集委託</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百万円、保育所等運営委託</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百万円の増による。全体の歳入・歳出ともに増加しており、物価高騰等に伴う人件費及び物件費、扶助費の増の影響が大きい。</a:t>
          </a:r>
        </a:p>
        <a:p>
          <a:r>
            <a:rPr kumimoji="1" lang="ja-JP" altLang="en-US" sz="1100">
              <a:latin typeface="ＭＳ Ｐゴシック" panose="020B0600070205080204" pitchFamily="50" charset="-128"/>
              <a:ea typeface="ＭＳ Ｐゴシック" panose="020B0600070205080204" pitchFamily="50" charset="-128"/>
            </a:rPr>
            <a:t>　なお、公債費は、償還完了に伴い▲</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百万円の減となっているが、後年度に総合体育館建設事業や生涯学習センター改修事業が控えており、今後増加する見込みである。そのため、令和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年度からマイナスシーリング予算を導入し、令和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億円（</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％以上）の削減を目標に、全体事業の費用対効果を分析して見直しを行う等の段階的な歳出の削減を図る。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65</xdr:row>
      <xdr:rowOff>6668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94072"/>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2771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2771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129857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8456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127318</xdr:rowOff>
    </xdr:from>
    <xdr:to>
      <xdr:col>23</xdr:col>
      <xdr:colOff>184150</xdr:colOff>
      <xdr:row>65</xdr:row>
      <xdr:rowOff>57468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99395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7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79057</xdr:rowOff>
    </xdr:from>
    <xdr:to>
      <xdr:col>7</xdr:col>
      <xdr:colOff>31750</xdr:colOff>
      <xdr:row>65</xdr:row>
      <xdr:rowOff>9207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165434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上回っているのは、保有する公共施設数が多く、人件費削減に至っていないことによる。今後、施設の統廃合や、事業の見直し等を含めた機構改革を行うことによりコストの低減を図っていく方針である。</a:t>
          </a:r>
        </a:p>
        <a:p>
          <a:r>
            <a:rPr kumimoji="1" lang="ja-JP" altLang="en-US" sz="1100">
              <a:latin typeface="ＭＳ Ｐゴシック" panose="020B0600070205080204" pitchFamily="50" charset="-128"/>
              <a:ea typeface="ＭＳ Ｐゴシック" panose="020B0600070205080204" pitchFamily="50" charset="-128"/>
            </a:rPr>
            <a:t>　なお、前年度と比較して</a:t>
          </a:r>
          <a:r>
            <a:rPr kumimoji="1" lang="en-US" altLang="ja-JP" sz="1100">
              <a:latin typeface="ＭＳ Ｐゴシック" panose="020B0600070205080204" pitchFamily="50" charset="-128"/>
              <a:ea typeface="ＭＳ Ｐゴシック" panose="020B0600070205080204" pitchFamily="50" charset="-128"/>
            </a:rPr>
            <a:t>+25,047</a:t>
          </a:r>
          <a:r>
            <a:rPr kumimoji="1" lang="ja-JP" altLang="en-US" sz="1100">
              <a:latin typeface="ＭＳ Ｐゴシック" panose="020B0600070205080204" pitchFamily="50" charset="-128"/>
              <a:ea typeface="ＭＳ Ｐゴシック" panose="020B0600070205080204" pitchFamily="50" charset="-128"/>
            </a:rPr>
            <a:t>円増加しているのは、主に物件費が要因であり、ふるさと納税寄附金</a:t>
          </a:r>
          <a:r>
            <a:rPr kumimoji="1" lang="en-US" altLang="ja-JP" sz="1100">
              <a:latin typeface="ＭＳ Ｐゴシック" panose="020B0600070205080204" pitchFamily="50" charset="-128"/>
              <a:ea typeface="ＭＳ Ｐゴシック" panose="020B0600070205080204" pitchFamily="50" charset="-128"/>
            </a:rPr>
            <a:t>+1,338</a:t>
          </a:r>
          <a:r>
            <a:rPr kumimoji="1" lang="ja-JP" altLang="en-US" sz="1100">
              <a:latin typeface="ＭＳ Ｐゴシック" panose="020B0600070205080204" pitchFamily="50" charset="-128"/>
              <a:ea typeface="ＭＳ Ｐゴシック" panose="020B0600070205080204" pitchFamily="50" charset="-128"/>
            </a:rPr>
            <a:t>百万円増に伴う経費</a:t>
          </a:r>
          <a:r>
            <a:rPr kumimoji="1" lang="en-US" altLang="ja-JP" sz="1100">
              <a:latin typeface="ＭＳ Ｐゴシック" panose="020B0600070205080204" pitchFamily="50" charset="-128"/>
              <a:ea typeface="ＭＳ Ｐゴシック" panose="020B0600070205080204" pitchFamily="50" charset="-128"/>
            </a:rPr>
            <a:t>+687</a:t>
          </a:r>
          <a:r>
            <a:rPr kumimoji="1" lang="ja-JP" altLang="en-US" sz="1100">
              <a:latin typeface="ＭＳ Ｐゴシック" panose="020B0600070205080204" pitchFamily="50" charset="-128"/>
              <a:ea typeface="ＭＳ Ｐゴシック" panose="020B0600070205080204" pitchFamily="50" charset="-128"/>
            </a:rPr>
            <a:t>百万円増やごみ収集委託</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百万円増によるものである。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25468</xdr:rowOff>
    </xdr:from>
    <xdr:to>
      <xdr:col>23</xdr:col>
      <xdr:colOff>133350</xdr:colOff>
      <xdr:row>87</xdr:row>
      <xdr:rowOff>146345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941618"/>
          <a:ext cx="838200" cy="1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169041</xdr:rowOff>
    </xdr:from>
    <xdr:to>
      <xdr:col>19</xdr:col>
      <xdr:colOff>133350</xdr:colOff>
      <xdr:row>87</xdr:row>
      <xdr:rowOff>25468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570841"/>
          <a:ext cx="889000" cy="37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106846</xdr:rowOff>
    </xdr:from>
    <xdr:to>
      <xdr:col>15</xdr:col>
      <xdr:colOff>82550</xdr:colOff>
      <xdr:row>84</xdr:row>
      <xdr:rowOff>169041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37196"/>
          <a:ext cx="889000" cy="23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9071</xdr:rowOff>
    </xdr:from>
    <xdr:to>
      <xdr:col>11</xdr:col>
      <xdr:colOff>31750</xdr:colOff>
      <xdr:row>83</xdr:row>
      <xdr:rowOff>106846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39421"/>
          <a:ext cx="889000" cy="9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95545</xdr:rowOff>
    </xdr:from>
    <xdr:to>
      <xdr:col>23</xdr:col>
      <xdr:colOff>184150</xdr:colOff>
      <xdr:row>88</xdr:row>
      <xdr:rowOff>25695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0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162872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90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146118</xdr:rowOff>
    </xdr:from>
    <xdr:to>
      <xdr:col>19</xdr:col>
      <xdr:colOff>184150</xdr:colOff>
      <xdr:row>87</xdr:row>
      <xdr:rowOff>76268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8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61045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977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118241</xdr:rowOff>
    </xdr:from>
    <xdr:to>
      <xdr:col>15</xdr:col>
      <xdr:colOff>133350</xdr:colOff>
      <xdr:row>85</xdr:row>
      <xdr:rowOff>48391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33168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0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56046</xdr:rowOff>
    </xdr:from>
    <xdr:to>
      <xdr:col>11</xdr:col>
      <xdr:colOff>82550</xdr:colOff>
      <xdr:row>83</xdr:row>
      <xdr:rowOff>157646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142423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7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129721</xdr:rowOff>
    </xdr:from>
    <xdr:to>
      <xdr:col>7</xdr:col>
      <xdr:colOff>31750</xdr:colOff>
      <xdr:row>83</xdr:row>
      <xdr:rowOff>59871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44648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について町独自の継ぎ足し号級による級間の給与表水準の重なりの縮小の措置を講じる。このことにより、号級の継ぎ足しによる給与上昇に伴った、ラスパイレス指数の上昇を抑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155222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194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155222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155222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155222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4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職員数は、平成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年度の合併に伴い、平成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以降は類似団体平均を上回っている。合併による旧町の格差是正等のため、合併特例事業債を活用した施策実施による人員確保を行ったこと、また、施設の統廃合等に関わる事務事業の見直しが進まなかったことが要因の一つである。今後、事務事業の見直しや新規採用の抑制により類似団体平均の水準まで削減を行い、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125458</xdr:rowOff>
    </xdr:from>
    <xdr:to>
      <xdr:col>81</xdr:col>
      <xdr:colOff>44450</xdr:colOff>
      <xdr:row>62</xdr:row>
      <xdr:rowOff>135799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5535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135799</xdr:rowOff>
    </xdr:from>
    <xdr:to>
      <xdr:col>77</xdr:col>
      <xdr:colOff>44450</xdr:colOff>
      <xdr:row>62</xdr:row>
      <xdr:rowOff>147865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6569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116840</xdr:rowOff>
    </xdr:from>
    <xdr:to>
      <xdr:col>72</xdr:col>
      <xdr:colOff>203200</xdr:colOff>
      <xdr:row>62</xdr:row>
      <xdr:rowOff>147865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467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75474</xdr:rowOff>
    </xdr:from>
    <xdr:to>
      <xdr:col>68</xdr:col>
      <xdr:colOff>152400</xdr:colOff>
      <xdr:row>62</xdr:row>
      <xdr:rowOff>116840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0537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74658</xdr:rowOff>
    </xdr:from>
    <xdr:to>
      <xdr:col>81</xdr:col>
      <xdr:colOff>95250</xdr:colOff>
      <xdr:row>63</xdr:row>
      <xdr:rowOff>4808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46735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7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84999</xdr:rowOff>
    </xdr:from>
    <xdr:to>
      <xdr:col>77</xdr:col>
      <xdr:colOff>95250</xdr:colOff>
      <xdr:row>63</xdr:row>
      <xdr:rowOff>15149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171376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0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97065</xdr:rowOff>
    </xdr:from>
    <xdr:to>
      <xdr:col>73</xdr:col>
      <xdr:colOff>44450</xdr:colOff>
      <xdr:row>63</xdr:row>
      <xdr:rowOff>27215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11992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66040</xdr:rowOff>
    </xdr:from>
    <xdr:to>
      <xdr:col>68</xdr:col>
      <xdr:colOff>203200</xdr:colOff>
      <xdr:row>62</xdr:row>
      <xdr:rowOff>167640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152417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24674</xdr:rowOff>
    </xdr:from>
    <xdr:to>
      <xdr:col>64</xdr:col>
      <xdr:colOff>152400</xdr:colOff>
      <xdr:row>62</xdr:row>
      <xdr:rowOff>126274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111051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年度の合併による合併特例事業債、平成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過疎指定を受けたことによる過疎対策事業債の発行により、年々元利償還金が増加した。その対策として何度か繰上償還を行った結果、実質公債費比率が減少した。しかし毎年度の合併特例事業債や過疎対策事業債等の発行に伴い、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％と昨年度に比べて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ポイント増となり、類似団体の平均に近づきつつある。</a:t>
          </a:r>
        </a:p>
        <a:p>
          <a:r>
            <a:rPr kumimoji="1" lang="ja-JP" altLang="en-US" sz="1100">
              <a:latin typeface="ＭＳ Ｐゴシック" panose="020B0600070205080204" pitchFamily="50" charset="-128"/>
              <a:ea typeface="ＭＳ Ｐゴシック" panose="020B0600070205080204" pitchFamily="50" charset="-128"/>
            </a:rPr>
            <a:t>　また今後も施設の統廃合に伴う過疎対策事業等による起債や、合併特例事業債の借入限度額残り</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％分及び公営住宅建設事業債の発行等により、実質公債費比率の増が見込まれており、繰上償還も含め実質公債費比率の抑制に努める。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99378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4370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2857</xdr:rowOff>
    </xdr:from>
    <xdr:to>
      <xdr:col>77</xdr:col>
      <xdr:colOff>44450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8940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144145</xdr:rowOff>
    </xdr:from>
    <xdr:to>
      <xdr:col>72</xdr:col>
      <xdr:colOff>203200</xdr:colOff>
      <xdr:row>39</xdr:row>
      <xdr:rowOff>2857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592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101918</xdr:rowOff>
    </xdr:from>
    <xdr:to>
      <xdr:col>68</xdr:col>
      <xdr:colOff>152400</xdr:colOff>
      <xdr:row>38</xdr:row>
      <xdr:rowOff>144145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170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48578</xdr:rowOff>
    </xdr:from>
    <xdr:to>
      <xdr:col>81</xdr:col>
      <xdr:colOff>95250</xdr:colOff>
      <xdr:row>39</xdr:row>
      <xdr:rowOff>150178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65105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123507</xdr:rowOff>
    </xdr:from>
    <xdr:to>
      <xdr:col>73</xdr:col>
      <xdr:colOff>44450</xdr:colOff>
      <xdr:row>39</xdr:row>
      <xdr:rowOff>53657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63835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93345</xdr:rowOff>
    </xdr:from>
    <xdr:to>
      <xdr:col>68</xdr:col>
      <xdr:colOff>203200</xdr:colOff>
      <xdr:row>39</xdr:row>
      <xdr:rowOff>23495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33672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7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51118</xdr:rowOff>
    </xdr:from>
    <xdr:to>
      <xdr:col>64</xdr:col>
      <xdr:colOff>152400</xdr:colOff>
      <xdr:row>38</xdr:row>
      <xdr:rowOff>152718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162894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3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充当可能財源等（基準財政需要額算入見込額</a:t>
          </a:r>
          <a:r>
            <a:rPr kumimoji="1" lang="en-US" altLang="ja-JP" sz="1100">
              <a:latin typeface="ＭＳ Ｐゴシック" panose="020B0600070205080204" pitchFamily="50" charset="-128"/>
              <a:ea typeface="ＭＳ Ｐゴシック" panose="020B0600070205080204" pitchFamily="50" charset="-128"/>
            </a:rPr>
            <a:t>12,397</a:t>
          </a:r>
          <a:r>
            <a:rPr kumimoji="1" lang="ja-JP" altLang="en-US" sz="1100">
              <a:latin typeface="ＭＳ Ｐゴシック" panose="020B0600070205080204" pitchFamily="50" charset="-128"/>
              <a:ea typeface="ＭＳ Ｐゴシック" panose="020B0600070205080204" pitchFamily="50" charset="-128"/>
            </a:rPr>
            <a:t>百万円、充当可能基金</a:t>
          </a:r>
          <a:r>
            <a:rPr kumimoji="1" lang="en-US" altLang="ja-JP" sz="1100">
              <a:latin typeface="ＭＳ Ｐゴシック" panose="020B0600070205080204" pitchFamily="50" charset="-128"/>
              <a:ea typeface="ＭＳ Ｐゴシック" panose="020B0600070205080204" pitchFamily="50" charset="-128"/>
            </a:rPr>
            <a:t>23,943</a:t>
          </a:r>
          <a:r>
            <a:rPr kumimoji="1" lang="ja-JP" altLang="en-US" sz="1100">
              <a:latin typeface="ＭＳ Ｐゴシック" panose="020B0600070205080204" pitchFamily="50" charset="-128"/>
              <a:ea typeface="ＭＳ Ｐゴシック" panose="020B0600070205080204" pitchFamily="50" charset="-128"/>
            </a:rPr>
            <a:t>百万円等）が、将来負担額（地方債の現在高</a:t>
          </a:r>
          <a:r>
            <a:rPr kumimoji="1" lang="en-US" altLang="ja-JP" sz="1100">
              <a:latin typeface="ＭＳ Ｐゴシック" panose="020B0600070205080204" pitchFamily="50" charset="-128"/>
              <a:ea typeface="ＭＳ Ｐゴシック" panose="020B0600070205080204" pitchFamily="50" charset="-128"/>
            </a:rPr>
            <a:t>18,321</a:t>
          </a:r>
          <a:r>
            <a:rPr kumimoji="1" lang="ja-JP" altLang="en-US" sz="1100">
              <a:latin typeface="ＭＳ Ｐゴシック" panose="020B0600070205080204" pitchFamily="50" charset="-128"/>
              <a:ea typeface="ＭＳ Ｐゴシック" panose="020B0600070205080204" pitchFamily="50" charset="-128"/>
            </a:rPr>
            <a:t>百万円等）を上回っており、将来負担比率は発生していない。</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21,201
20,975
42.06
26,223,317
25,063,035
1,093,001
7,242,487
18,320,532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年度は昨年度と比較して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ポイント増加し、類似団体平均値を下回った。この要因としては、コロナ禍明けの一部事業の復活に伴い人件費が増となったことが挙げられる。（社会教育総務費</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百万円、戸籍住民基本台帳費</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百万円）</a:t>
          </a:r>
        </a:p>
        <a:p>
          <a:r>
            <a:rPr kumimoji="1" lang="ja-JP" altLang="en-US" sz="1100">
              <a:latin typeface="ＭＳ Ｐゴシック" panose="020B0600070205080204" pitchFamily="50" charset="-128"/>
              <a:ea typeface="ＭＳ Ｐゴシック" panose="020B0600070205080204" pitchFamily="50" charset="-128"/>
            </a:rPr>
            <a:t>　なお、合併前のほとんどの施設がそのまま存続していることにより人員の削減に至っていないため、今後は施設の統廃合や事務事業の見直しを行い、人件費の更なる抑制に努める。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9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14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昨年度と比較し、令和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ポイント増加しており、物価高騰に伴う全般的な経費が上昇傾向となっている。主にふるさと納税事業に伴う経費</a:t>
          </a:r>
          <a:r>
            <a:rPr kumimoji="1" lang="en-US" altLang="ja-JP" sz="1100">
              <a:latin typeface="ＭＳ Ｐゴシック" panose="020B0600070205080204" pitchFamily="50" charset="-128"/>
              <a:ea typeface="ＭＳ Ｐゴシック" panose="020B0600070205080204" pitchFamily="50" charset="-128"/>
            </a:rPr>
            <a:t>+687</a:t>
          </a:r>
          <a:r>
            <a:rPr kumimoji="1" lang="ja-JP" altLang="en-US" sz="1100">
              <a:latin typeface="ＭＳ Ｐゴシック" panose="020B0600070205080204" pitchFamily="50" charset="-128"/>
              <a:ea typeface="ＭＳ Ｐゴシック" panose="020B0600070205080204" pitchFamily="50" charset="-128"/>
            </a:rPr>
            <a:t>百万円やごみ収集委託</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百万円の増が挙げられる。物件費の数値が、類似団体と比較し低いのは、消耗品等を集中管理していること等が要因である。更に委託業務についても、業務内容を精査し、実施回数の減や委託業務の廃止等を行い、物件費の抑制に努め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年度より人件費削減にむけた業務の包括委託を行っているため、今後も増加することが見込まれる。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85090</xdr:rowOff>
    </xdr:from>
    <xdr:to>
      <xdr:col>82</xdr:col>
      <xdr:colOff>107950</xdr:colOff>
      <xdr:row>13</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13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157480</xdr:rowOff>
    </xdr:from>
    <xdr:to>
      <xdr:col>78</xdr:col>
      <xdr:colOff>69850</xdr:colOff>
      <xdr:row>13</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1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149860</xdr:rowOff>
    </xdr:from>
    <xdr:to>
      <xdr:col>73</xdr:col>
      <xdr:colOff>180975</xdr:colOff>
      <xdr:row>12</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0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12</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0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118110</xdr:rowOff>
    </xdr:from>
    <xdr:to>
      <xdr:col>82</xdr:col>
      <xdr:colOff>158750</xdr:colOff>
      <xdr:row>14</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34290</xdr:rowOff>
    </xdr:from>
    <xdr:to>
      <xdr:col>78</xdr:col>
      <xdr:colOff>120650</xdr:colOff>
      <xdr:row>13</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146067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3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106680</xdr:rowOff>
    </xdr:from>
    <xdr:to>
      <xdr:col>74</xdr:col>
      <xdr:colOff>31750</xdr:colOff>
      <xdr:row>13</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99060</xdr:rowOff>
    </xdr:from>
    <xdr:to>
      <xdr:col>69</xdr:col>
      <xdr:colOff>142875</xdr:colOff>
      <xdr:row>13</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扶助費は</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と昨年度と比較して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ポイント上昇した。この要因として、公定価格の上昇に伴う保育所等運営委託</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百万円、自立支援特定障害者</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百万円の増が挙げられる。</a:t>
          </a:r>
        </a:p>
        <a:p>
          <a:r>
            <a:rPr kumimoji="1" lang="ja-JP" altLang="en-US" sz="1100">
              <a:latin typeface="ＭＳ Ｐゴシック" panose="020B0600070205080204" pitchFamily="50" charset="-128"/>
              <a:ea typeface="ＭＳ Ｐゴシック" panose="020B0600070205080204" pitchFamily="50" charset="-128"/>
            </a:rPr>
            <a:t>　保育士の待遇改善に伴う公定価格の上昇や障害サービス等の利用者増に伴い、今後更なる増加が見込まれるため、財政適正化に努める。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113393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その他の経費に係る経常収支比率は令和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と、類似団体の平均値を少し下回っている。</a:t>
          </a:r>
        </a:p>
        <a:p>
          <a:r>
            <a:rPr kumimoji="1" lang="ja-JP" altLang="en-US" sz="1100">
              <a:latin typeface="ＭＳ Ｐゴシック" panose="020B0600070205080204" pitchFamily="50" charset="-128"/>
              <a:ea typeface="ＭＳ Ｐゴシック" panose="020B0600070205080204" pitchFamily="50" charset="-128"/>
            </a:rPr>
            <a:t>　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48078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33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48078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補助費等の数値は、令和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と昨年度と比較して▲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ポイント減となり、類似団体の平均値を下回っている。減額の要因としては、地方創生臨時交付金事業（温泉施設継続支援金▲</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百万円、公共交通事業継続支援金▲</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百万円、燃料高騰対策事業支援金▲</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百万円）の皆減によるもの。　</a:t>
          </a:r>
        </a:p>
        <a:p>
          <a:r>
            <a:rPr kumimoji="1" lang="ja-JP" altLang="en-US" sz="1100">
              <a:latin typeface="ＭＳ Ｐゴシック" panose="020B0600070205080204" pitchFamily="50" charset="-128"/>
              <a:ea typeface="ＭＳ Ｐゴシック" panose="020B0600070205080204" pitchFamily="50" charset="-128"/>
            </a:rPr>
            <a:t>　今後も助成団体への補助金見直しを行い、団体の実態や事業内容等を充分に精査の上、段階的な削減を図る。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854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08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合併特例債、過疎対策事業債、公営住宅建設事業債の発行により、年々元利償還金が上昇傾向にあった。平成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684</a:t>
          </a:r>
          <a:r>
            <a:rPr kumimoji="1" lang="ja-JP" altLang="en-US" sz="1100">
              <a:latin typeface="ＭＳ Ｐゴシック" panose="020B0600070205080204" pitchFamily="50" charset="-128"/>
              <a:ea typeface="ＭＳ Ｐゴシック" panose="020B0600070205080204" pitchFamily="50" charset="-128"/>
            </a:rPr>
            <a:t>百万円の地方債繰上償還を実施することにより一時的に元金が減少したが、金田義務教育学校整備に伴い増加傾向となっているため、令和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年度には類似団体平均を</a:t>
          </a:r>
          <a:r>
            <a:rPr kumimoji="1" lang="en-US" altLang="ja-JP" sz="1100">
              <a:latin typeface="ＭＳ Ｐゴシック" panose="020B0600070205080204" pitchFamily="50" charset="-128"/>
              <a:ea typeface="ＭＳ Ｐゴシック" panose="020B0600070205080204" pitchFamily="50" charset="-128"/>
            </a:rPr>
            <a:t>13.5</a:t>
          </a:r>
          <a:r>
            <a:rPr kumimoji="1" lang="ja-JP" altLang="en-US" sz="1100">
              <a:latin typeface="ＭＳ Ｐゴシック" panose="020B0600070205080204" pitchFamily="50" charset="-128"/>
              <a:ea typeface="ＭＳ Ｐゴシック" panose="020B0600070205080204" pitchFamily="50" charset="-128"/>
            </a:rPr>
            <a:t>ポイント上回っている。　</a:t>
          </a:r>
        </a:p>
        <a:p>
          <a:r>
            <a:rPr kumimoji="1" lang="ja-JP" altLang="en-US" sz="1100">
              <a:latin typeface="ＭＳ Ｐゴシック" panose="020B0600070205080204" pitchFamily="50" charset="-128"/>
              <a:ea typeface="ＭＳ Ｐゴシック" panose="020B0600070205080204" pitchFamily="50" charset="-128"/>
            </a:rPr>
            <a:t>　今後、施設の統廃合（総合体育館建設事業、生涯学習センター改修事業）を予定しているため、合併特例債の借入限度額の残額分及び過疎対策事業債を有効活用しながら、同時に発行計画を再度見直し、公債費の削減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85852</xdr:rowOff>
    </xdr:from>
    <xdr:to>
      <xdr:col>24</xdr:col>
      <xdr:colOff>25400</xdr:colOff>
      <xdr:row>80</xdr:row>
      <xdr:rowOff>85852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801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7515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35561</xdr:rowOff>
    </xdr:from>
    <xdr:to>
      <xdr:col>15</xdr:col>
      <xdr:colOff>98425</xdr:colOff>
      <xdr:row>80</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51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80</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35052</xdr:rowOff>
    </xdr:from>
    <xdr:to>
      <xdr:col>24</xdr:col>
      <xdr:colOff>76200</xdr:colOff>
      <xdr:row>80</xdr:row>
      <xdr:rowOff>136652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115079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35052</xdr:rowOff>
    </xdr:from>
    <xdr:to>
      <xdr:col>20</xdr:col>
      <xdr:colOff>38100</xdr:colOff>
      <xdr:row>80</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121429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3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公債費を除く数値については、令和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69.3</a:t>
          </a:r>
          <a:r>
            <a:rPr kumimoji="1" lang="ja-JP" altLang="en-US" sz="1100">
              <a:latin typeface="ＭＳ Ｐゴシック" panose="020B0600070205080204" pitchFamily="50" charset="-128"/>
              <a:ea typeface="ＭＳ Ｐゴシック" panose="020B0600070205080204" pitchFamily="50" charset="-128"/>
            </a:rPr>
            <a:t>と類似団体の平均を下回っている。類似団体と比較すると、人件費及び物件費、補助費等は平均を下回っているが、それら以外は上回っている。今後は、扶助費の増や業務委託による物件費の増が見込まれるため、公債費以外の数値も増加傾向になると予想され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920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92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920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40132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108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38937</xdr:rowOff>
    </xdr:from>
    <xdr:to>
      <xdr:col>29</xdr:col>
      <xdr:colOff>127000</xdr:colOff>
      <xdr:row>16</xdr:row>
      <xdr:rowOff>63283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29762"/>
          <a:ext cx="647700" cy="2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157251</xdr:rowOff>
    </xdr:from>
    <xdr:to>
      <xdr:col>26</xdr:col>
      <xdr:colOff>50800</xdr:colOff>
      <xdr:row>16</xdr:row>
      <xdr:rowOff>63283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776626"/>
          <a:ext cx="698500" cy="77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131520</xdr:rowOff>
    </xdr:from>
    <xdr:to>
      <xdr:col>22</xdr:col>
      <xdr:colOff>114300</xdr:colOff>
      <xdr:row>15</xdr:row>
      <xdr:rowOff>157251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750895"/>
          <a:ext cx="698500" cy="25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103073</xdr:rowOff>
    </xdr:from>
    <xdr:to>
      <xdr:col>18</xdr:col>
      <xdr:colOff>177800</xdr:colOff>
      <xdr:row>15</xdr:row>
      <xdr:rowOff>131520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722448"/>
          <a:ext cx="698500" cy="28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159587</xdr:rowOff>
    </xdr:from>
    <xdr:to>
      <xdr:col>29</xdr:col>
      <xdr:colOff>177800</xdr:colOff>
      <xdr:row>16</xdr:row>
      <xdr:rowOff>89737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7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4664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2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12483</xdr:rowOff>
    </xdr:from>
    <xdr:to>
      <xdr:col>26</xdr:col>
      <xdr:colOff>101600</xdr:colOff>
      <xdr:row>16</xdr:row>
      <xdr:rowOff>114083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03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124260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72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106451</xdr:rowOff>
    </xdr:from>
    <xdr:to>
      <xdr:col>22</xdr:col>
      <xdr:colOff>165100</xdr:colOff>
      <xdr:row>16</xdr:row>
      <xdr:rowOff>36601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2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46778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9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80720</xdr:rowOff>
    </xdr:from>
    <xdr:to>
      <xdr:col>19</xdr:col>
      <xdr:colOff>38100</xdr:colOff>
      <xdr:row>16</xdr:row>
      <xdr:rowOff>10870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00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21047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52273</xdr:rowOff>
    </xdr:from>
    <xdr:to>
      <xdr:col>15</xdr:col>
      <xdr:colOff>101600</xdr:colOff>
      <xdr:row>15</xdr:row>
      <xdr:rowOff>153873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67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164050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4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211410</xdr:rowOff>
    </xdr:from>
    <xdr:to>
      <xdr:col>29</xdr:col>
      <xdr:colOff>127000</xdr:colOff>
      <xdr:row>35</xdr:row>
      <xdr:rowOff>213296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21760"/>
          <a:ext cx="647700" cy="1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213296</xdr:rowOff>
    </xdr:from>
    <xdr:to>
      <xdr:col>26</xdr:col>
      <xdr:colOff>50800</xdr:colOff>
      <xdr:row>35</xdr:row>
      <xdr:rowOff>259759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23646"/>
          <a:ext cx="698500" cy="46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259759</xdr:rowOff>
    </xdr:from>
    <xdr:to>
      <xdr:col>22</xdr:col>
      <xdr:colOff>114300</xdr:colOff>
      <xdr:row>35</xdr:row>
      <xdr:rowOff>324472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70109"/>
          <a:ext cx="698500" cy="64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324472</xdr:rowOff>
    </xdr:from>
    <xdr:to>
      <xdr:col>18</xdr:col>
      <xdr:colOff>177800</xdr:colOff>
      <xdr:row>36</xdr:row>
      <xdr:rowOff>18377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34822"/>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160610</xdr:rowOff>
    </xdr:from>
    <xdr:to>
      <xdr:col>29</xdr:col>
      <xdr:colOff>177800</xdr:colOff>
      <xdr:row>35</xdr:row>
      <xdr:rowOff>262210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70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5687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1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162496</xdr:rowOff>
    </xdr:from>
    <xdr:to>
      <xdr:col>26</xdr:col>
      <xdr:colOff>101600</xdr:colOff>
      <xdr:row>35</xdr:row>
      <xdr:rowOff>264096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72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274273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4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208959</xdr:rowOff>
    </xdr:from>
    <xdr:to>
      <xdr:col>22</xdr:col>
      <xdr:colOff>165100</xdr:colOff>
      <xdr:row>35</xdr:row>
      <xdr:rowOff>310559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1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320736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8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273672</xdr:rowOff>
    </xdr:from>
    <xdr:to>
      <xdr:col>19</xdr:col>
      <xdr:colOff>38100</xdr:colOff>
      <xdr:row>36</xdr:row>
      <xdr:rowOff>32372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8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7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310477</xdr:rowOff>
    </xdr:from>
    <xdr:to>
      <xdr:col>15</xdr:col>
      <xdr:colOff>101600</xdr:colOff>
      <xdr:row>36</xdr:row>
      <xdr:rowOff>69177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2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53954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0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21,201
20,975
42.06
26,223,317
25,063,035
1,093,001
7,242,487
18,320,532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44896</xdr:rowOff>
    </xdr:from>
    <xdr:to>
      <xdr:col>24</xdr:col>
      <xdr:colOff>63500</xdr:colOff>
      <xdr:row>35</xdr:row>
      <xdr:rowOff>65960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5646"/>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118375</xdr:rowOff>
    </xdr:from>
    <xdr:to>
      <xdr:col>19</xdr:col>
      <xdr:colOff>177800</xdr:colOff>
      <xdr:row>35</xdr:row>
      <xdr:rowOff>65960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47675"/>
          <a:ext cx="889000" cy="1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117901</xdr:rowOff>
    </xdr:from>
    <xdr:to>
      <xdr:col>15</xdr:col>
      <xdr:colOff>50800</xdr:colOff>
      <xdr:row>34</xdr:row>
      <xdr:rowOff>118375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47201"/>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98144</xdr:rowOff>
    </xdr:from>
    <xdr:to>
      <xdr:col>10</xdr:col>
      <xdr:colOff>114300</xdr:colOff>
      <xdr:row>34</xdr:row>
      <xdr:rowOff>117901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27444"/>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165546</xdr:rowOff>
    </xdr:from>
    <xdr:to>
      <xdr:col>24</xdr:col>
      <xdr:colOff>114300</xdr:colOff>
      <xdr:row>35</xdr:row>
      <xdr:rowOff>95696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16973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15160</xdr:rowOff>
    </xdr:from>
    <xdr:to>
      <xdr:col>20</xdr:col>
      <xdr:colOff>38100</xdr:colOff>
      <xdr:row>35</xdr:row>
      <xdr:rowOff>116760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133287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67575</xdr:rowOff>
    </xdr:from>
    <xdr:to>
      <xdr:col>15</xdr:col>
      <xdr:colOff>101600</xdr:colOff>
      <xdr:row>34</xdr:row>
      <xdr:rowOff>169175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67101</xdr:rowOff>
    </xdr:from>
    <xdr:to>
      <xdr:col>10</xdr:col>
      <xdr:colOff>165100</xdr:colOff>
      <xdr:row>34</xdr:row>
      <xdr:rowOff>168701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13778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47344</xdr:rowOff>
    </xdr:from>
    <xdr:to>
      <xdr:col>6</xdr:col>
      <xdr:colOff>38100</xdr:colOff>
      <xdr:row>34</xdr:row>
      <xdr:rowOff>148944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165471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42412</xdr:rowOff>
    </xdr:from>
    <xdr:to>
      <xdr:col>24</xdr:col>
      <xdr:colOff>63500</xdr:colOff>
      <xdr:row>52</xdr:row>
      <xdr:rowOff>149525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957812"/>
          <a:ext cx="838200" cy="10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149525</xdr:rowOff>
    </xdr:from>
    <xdr:to>
      <xdr:col>19</xdr:col>
      <xdr:colOff>177800</xdr:colOff>
      <xdr:row>55</xdr:row>
      <xdr:rowOff>1608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064925"/>
          <a:ext cx="889000" cy="3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1608</xdr:rowOff>
    </xdr:from>
    <xdr:to>
      <xdr:col>15</xdr:col>
      <xdr:colOff>50800</xdr:colOff>
      <xdr:row>56</xdr:row>
      <xdr:rowOff>52699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31358"/>
          <a:ext cx="889000" cy="2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52699</xdr:rowOff>
    </xdr:from>
    <xdr:to>
      <xdr:col>10</xdr:col>
      <xdr:colOff>114300</xdr:colOff>
      <xdr:row>56</xdr:row>
      <xdr:rowOff>154842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53899"/>
          <a:ext cx="889000" cy="10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163062</xdr:rowOff>
    </xdr:from>
    <xdr:to>
      <xdr:col>24</xdr:col>
      <xdr:colOff>114300</xdr:colOff>
      <xdr:row>52</xdr:row>
      <xdr:rowOff>93212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9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116089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86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98725</xdr:rowOff>
    </xdr:from>
    <xdr:to>
      <xdr:col>20</xdr:col>
      <xdr:colOff>38100</xdr:colOff>
      <xdr:row>53</xdr:row>
      <xdr:rowOff>28875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01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45402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78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122258</xdr:rowOff>
    </xdr:from>
    <xdr:to>
      <xdr:col>15</xdr:col>
      <xdr:colOff>101600</xdr:colOff>
      <xdr:row>55</xdr:row>
      <xdr:rowOff>52408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68935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5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1899</xdr:rowOff>
    </xdr:from>
    <xdr:to>
      <xdr:col>10</xdr:col>
      <xdr:colOff>165100</xdr:colOff>
      <xdr:row>56</xdr:row>
      <xdr:rowOff>103499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7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104042</xdr:rowOff>
    </xdr:from>
    <xdr:to>
      <xdr:col>6</xdr:col>
      <xdr:colOff>38100</xdr:colOff>
      <xdr:row>57</xdr:row>
      <xdr:rowOff>34192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0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50719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8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69428</xdr:rowOff>
    </xdr:from>
    <xdr:to>
      <xdr:col>24</xdr:col>
      <xdr:colOff>63500</xdr:colOff>
      <xdr:row>74</xdr:row>
      <xdr:rowOff>89271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756728"/>
          <a:ext cx="838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89271</xdr:rowOff>
    </xdr:from>
    <xdr:to>
      <xdr:col>19</xdr:col>
      <xdr:colOff>177800</xdr:colOff>
      <xdr:row>74</xdr:row>
      <xdr:rowOff>166401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776571"/>
          <a:ext cx="889000" cy="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166401</xdr:rowOff>
    </xdr:from>
    <xdr:to>
      <xdr:col>15</xdr:col>
      <xdr:colOff>50800</xdr:colOff>
      <xdr:row>75</xdr:row>
      <xdr:rowOff>37013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853701"/>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19502</xdr:rowOff>
    </xdr:from>
    <xdr:to>
      <xdr:col>10</xdr:col>
      <xdr:colOff>114300</xdr:colOff>
      <xdr:row>75</xdr:row>
      <xdr:rowOff>37013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2878252"/>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18628</xdr:rowOff>
    </xdr:from>
    <xdr:to>
      <xdr:col>24</xdr:col>
      <xdr:colOff>114300</xdr:colOff>
      <xdr:row>74</xdr:row>
      <xdr:rowOff>120228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41505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55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38471</xdr:rowOff>
    </xdr:from>
    <xdr:to>
      <xdr:col>20</xdr:col>
      <xdr:colOff>38100</xdr:colOff>
      <xdr:row>74</xdr:row>
      <xdr:rowOff>140071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156598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50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115601</xdr:rowOff>
    </xdr:from>
    <xdr:to>
      <xdr:col>15</xdr:col>
      <xdr:colOff>101600</xdr:colOff>
      <xdr:row>75</xdr:row>
      <xdr:rowOff>45751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8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62278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5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157663</xdr:rowOff>
    </xdr:from>
    <xdr:to>
      <xdr:col>10</xdr:col>
      <xdr:colOff>165100</xdr:colOff>
      <xdr:row>75</xdr:row>
      <xdr:rowOff>87813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104340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6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140152</xdr:rowOff>
    </xdr:from>
    <xdr:to>
      <xdr:col>6</xdr:col>
      <xdr:colOff>38100</xdr:colOff>
      <xdr:row>75</xdr:row>
      <xdr:rowOff>70302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86829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0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159804</xdr:rowOff>
    </xdr:from>
    <xdr:to>
      <xdr:col>24</xdr:col>
      <xdr:colOff>63500</xdr:colOff>
      <xdr:row>92</xdr:row>
      <xdr:rowOff>68783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590304"/>
          <a:ext cx="838200" cy="2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16650</xdr:rowOff>
    </xdr:from>
    <xdr:to>
      <xdr:col>19</xdr:col>
      <xdr:colOff>177800</xdr:colOff>
      <xdr:row>92</xdr:row>
      <xdr:rowOff>68783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18600"/>
          <a:ext cx="889000" cy="2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16650</xdr:rowOff>
    </xdr:from>
    <xdr:to>
      <xdr:col>15</xdr:col>
      <xdr:colOff>50800</xdr:colOff>
      <xdr:row>94</xdr:row>
      <xdr:rowOff>15887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18600"/>
          <a:ext cx="889000" cy="5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15887</xdr:rowOff>
    </xdr:from>
    <xdr:to>
      <xdr:col>10</xdr:col>
      <xdr:colOff>114300</xdr:colOff>
      <xdr:row>94</xdr:row>
      <xdr:rowOff>125488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32187"/>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109004</xdr:rowOff>
    </xdr:from>
    <xdr:to>
      <xdr:col>24</xdr:col>
      <xdr:colOff>114300</xdr:colOff>
      <xdr:row>91</xdr:row>
      <xdr:rowOff>39154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5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62031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49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17983</xdr:rowOff>
    </xdr:from>
    <xdr:to>
      <xdr:col>20</xdr:col>
      <xdr:colOff>38100</xdr:colOff>
      <xdr:row>92</xdr:row>
      <xdr:rowOff>119583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136110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6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137300</xdr:rowOff>
    </xdr:from>
    <xdr:to>
      <xdr:col>15</xdr:col>
      <xdr:colOff>101600</xdr:colOff>
      <xdr:row>91</xdr:row>
      <xdr:rowOff>67450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5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83977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34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136537</xdr:rowOff>
    </xdr:from>
    <xdr:to>
      <xdr:col>10</xdr:col>
      <xdr:colOff>165100</xdr:colOff>
      <xdr:row>94</xdr:row>
      <xdr:rowOff>66687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83214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5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74688</xdr:rowOff>
    </xdr:from>
    <xdr:to>
      <xdr:col>6</xdr:col>
      <xdr:colOff>38100</xdr:colOff>
      <xdr:row>95</xdr:row>
      <xdr:rowOff>4838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21365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6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13924</xdr:rowOff>
    </xdr:from>
    <xdr:to>
      <xdr:col>54</xdr:col>
      <xdr:colOff>189865</xdr:colOff>
      <xdr:row>37</xdr:row>
      <xdr:rowOff>125687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00324"/>
          <a:ext cx="1270" cy="96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129514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125687</xdr:rowOff>
    </xdr:from>
    <xdr:to>
      <xdr:col>55</xdr:col>
      <xdr:colOff>88900</xdr:colOff>
      <xdr:row>37</xdr:row>
      <xdr:rowOff>125687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6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132051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7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13924</xdr:rowOff>
    </xdr:from>
    <xdr:to>
      <xdr:col>55</xdr:col>
      <xdr:colOff>88900</xdr:colOff>
      <xdr:row>32</xdr:row>
      <xdr:rowOff>13924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00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159748</xdr:rowOff>
    </xdr:from>
    <xdr:to>
      <xdr:col>55</xdr:col>
      <xdr:colOff>0</xdr:colOff>
      <xdr:row>36</xdr:row>
      <xdr:rowOff>23000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60498"/>
          <a:ext cx="8382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41213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1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159748</xdr:rowOff>
    </xdr:from>
    <xdr:to>
      <xdr:col>50</xdr:col>
      <xdr:colOff>114300</xdr:colOff>
      <xdr:row>36</xdr:row>
      <xdr:rowOff>10038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60498"/>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63183</xdr:rowOff>
    </xdr:from>
    <xdr:to>
      <xdr:col>50</xdr:col>
      <xdr:colOff>165100</xdr:colOff>
      <xdr:row>36</xdr:row>
      <xdr:rowOff>164783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155910</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27175</xdr:rowOff>
    </xdr:from>
    <xdr:to>
      <xdr:col>45</xdr:col>
      <xdr:colOff>177800</xdr:colOff>
      <xdr:row>36</xdr:row>
      <xdr:rowOff>10038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70675"/>
          <a:ext cx="889000" cy="101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92680</xdr:rowOff>
    </xdr:from>
    <xdr:to>
      <xdr:col>46</xdr:col>
      <xdr:colOff>38100</xdr:colOff>
      <xdr:row>37</xdr:row>
      <xdr:rowOff>22830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13957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27175</xdr:rowOff>
    </xdr:from>
    <xdr:to>
      <xdr:col>41</xdr:col>
      <xdr:colOff>50800</xdr:colOff>
      <xdr:row>36</xdr:row>
      <xdr:rowOff>90200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70675"/>
          <a:ext cx="889000" cy="109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17935</xdr:rowOff>
    </xdr:from>
    <xdr:to>
      <xdr:col>41</xdr:col>
      <xdr:colOff>101600</xdr:colOff>
      <xdr:row>32</xdr:row>
      <xdr:rowOff>119535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110662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161099</xdr:rowOff>
    </xdr:from>
    <xdr:to>
      <xdr:col>36</xdr:col>
      <xdr:colOff>165100</xdr:colOff>
      <xdr:row>37</xdr:row>
      <xdr:rowOff>91249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82376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143650</xdr:rowOff>
    </xdr:from>
    <xdr:to>
      <xdr:col>55</xdr:col>
      <xdr:colOff>50800</xdr:colOff>
      <xdr:row>36</xdr:row>
      <xdr:rowOff>73800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166527</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9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108948</xdr:rowOff>
    </xdr:from>
    <xdr:to>
      <xdr:col>50</xdr:col>
      <xdr:colOff>165100</xdr:colOff>
      <xdr:row>36</xdr:row>
      <xdr:rowOff>39098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55625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588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130688</xdr:rowOff>
    </xdr:from>
    <xdr:to>
      <xdr:col>46</xdr:col>
      <xdr:colOff>38100</xdr:colOff>
      <xdr:row>36</xdr:row>
      <xdr:rowOff>60838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77365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147825</xdr:rowOff>
    </xdr:from>
    <xdr:to>
      <xdr:col>41</xdr:col>
      <xdr:colOff>101600</xdr:colOff>
      <xdr:row>30</xdr:row>
      <xdr:rowOff>77975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94502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8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39400</xdr:rowOff>
    </xdr:from>
    <xdr:to>
      <xdr:col>36</xdr:col>
      <xdr:colOff>165100</xdr:colOff>
      <xdr:row>36</xdr:row>
      <xdr:rowOff>141000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59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132797</xdr:rowOff>
    </xdr:from>
    <xdr:to>
      <xdr:col>55</xdr:col>
      <xdr:colOff>0</xdr:colOff>
      <xdr:row>54</xdr:row>
      <xdr:rowOff>160000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91097"/>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160000</xdr:rowOff>
    </xdr:from>
    <xdr:to>
      <xdr:col>50</xdr:col>
      <xdr:colOff>114300</xdr:colOff>
      <xdr:row>56</xdr:row>
      <xdr:rowOff>68430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18300"/>
          <a:ext cx="889000" cy="25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32738</xdr:rowOff>
    </xdr:from>
    <xdr:to>
      <xdr:col>45</xdr:col>
      <xdr:colOff>177800</xdr:colOff>
      <xdr:row>56</xdr:row>
      <xdr:rowOff>68430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119588"/>
          <a:ext cx="889000" cy="55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85522</xdr:rowOff>
    </xdr:from>
    <xdr:to>
      <xdr:col>41</xdr:col>
      <xdr:colOff>50800</xdr:colOff>
      <xdr:row>53</xdr:row>
      <xdr:rowOff>32738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829472"/>
          <a:ext cx="889000" cy="29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81997</xdr:rowOff>
    </xdr:from>
    <xdr:to>
      <xdr:col>55</xdr:col>
      <xdr:colOff>50800</xdr:colOff>
      <xdr:row>55</xdr:row>
      <xdr:rowOff>12147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104874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9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109200</xdr:rowOff>
    </xdr:from>
    <xdr:to>
      <xdr:col>50</xdr:col>
      <xdr:colOff>165100</xdr:colOff>
      <xdr:row>55</xdr:row>
      <xdr:rowOff>39350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55877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1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17630</xdr:rowOff>
    </xdr:from>
    <xdr:to>
      <xdr:col>46</xdr:col>
      <xdr:colOff>38100</xdr:colOff>
      <xdr:row>56</xdr:row>
      <xdr:rowOff>119230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1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135757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153388</xdr:rowOff>
    </xdr:from>
    <xdr:to>
      <xdr:col>41</xdr:col>
      <xdr:colOff>101600</xdr:colOff>
      <xdr:row>53</xdr:row>
      <xdr:rowOff>83538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0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100065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84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34722</xdr:rowOff>
    </xdr:from>
    <xdr:to>
      <xdr:col>36</xdr:col>
      <xdr:colOff>165100</xdr:colOff>
      <xdr:row>51</xdr:row>
      <xdr:rowOff>136322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152849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55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156617</xdr:rowOff>
    </xdr:from>
    <xdr:to>
      <xdr:col>55</xdr:col>
      <xdr:colOff>0</xdr:colOff>
      <xdr:row>78</xdr:row>
      <xdr:rowOff>123031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58267"/>
          <a:ext cx="838200" cy="13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156617</xdr:rowOff>
    </xdr:from>
    <xdr:to>
      <xdr:col>50</xdr:col>
      <xdr:colOff>114300</xdr:colOff>
      <xdr:row>79</xdr:row>
      <xdr:rowOff>37345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58267"/>
          <a:ext cx="889000" cy="2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170447</xdr:rowOff>
    </xdr:from>
    <xdr:to>
      <xdr:col>45</xdr:col>
      <xdr:colOff>177800</xdr:colOff>
      <xdr:row>79</xdr:row>
      <xdr:rowOff>37345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72097"/>
          <a:ext cx="889000" cy="20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170447</xdr:rowOff>
    </xdr:from>
    <xdr:to>
      <xdr:col>41</xdr:col>
      <xdr:colOff>50800</xdr:colOff>
      <xdr:row>79</xdr:row>
      <xdr:rowOff>32238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72097"/>
          <a:ext cx="889000" cy="20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72231</xdr:rowOff>
    </xdr:from>
    <xdr:to>
      <xdr:col>55</xdr:col>
      <xdr:colOff>50800</xdr:colOff>
      <xdr:row>79</xdr:row>
      <xdr:rowOff>2381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158608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6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105817</xdr:rowOff>
    </xdr:from>
    <xdr:to>
      <xdr:col>50</xdr:col>
      <xdr:colOff>165100</xdr:colOff>
      <xdr:row>78</xdr:row>
      <xdr:rowOff>35967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52494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157995</xdr:rowOff>
    </xdr:from>
    <xdr:to>
      <xdr:col>46</xdr:col>
      <xdr:colOff>38100</xdr:colOff>
      <xdr:row>79</xdr:row>
      <xdr:rowOff>88145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79272</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62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119647</xdr:rowOff>
    </xdr:from>
    <xdr:to>
      <xdr:col>41</xdr:col>
      <xdr:colOff>101600</xdr:colOff>
      <xdr:row>78</xdr:row>
      <xdr:rowOff>49797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40924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152888</xdr:rowOff>
    </xdr:from>
    <xdr:to>
      <xdr:col>36</xdr:col>
      <xdr:colOff>165100</xdr:colOff>
      <xdr:row>79</xdr:row>
      <xdr:rowOff>83038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74165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18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79701</xdr:rowOff>
    </xdr:from>
    <xdr:to>
      <xdr:col>54</xdr:col>
      <xdr:colOff>189865</xdr:colOff>
      <xdr:row>99</xdr:row>
      <xdr:rowOff>704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024551"/>
          <a:ext cx="1270" cy="9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4531</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7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704</xdr:rowOff>
    </xdr:from>
    <xdr:to>
      <xdr:col>55</xdr:col>
      <xdr:colOff>88900</xdr:colOff>
      <xdr:row>99</xdr:row>
      <xdr:rowOff>704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4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26378</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79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79701</xdr:rowOff>
    </xdr:from>
    <xdr:to>
      <xdr:col>55</xdr:col>
      <xdr:colOff>88900</xdr:colOff>
      <xdr:row>93</xdr:row>
      <xdr:rowOff>79701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02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63348</xdr:rowOff>
    </xdr:from>
    <xdr:to>
      <xdr:col>55</xdr:col>
      <xdr:colOff>0</xdr:colOff>
      <xdr:row>95</xdr:row>
      <xdr:rowOff>141543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51098"/>
          <a:ext cx="838200" cy="7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94721</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116294</xdr:rowOff>
    </xdr:from>
    <xdr:to>
      <xdr:col>55</xdr:col>
      <xdr:colOff>50800</xdr:colOff>
      <xdr:row>98</xdr:row>
      <xdr:rowOff>46444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141543</xdr:rowOff>
    </xdr:from>
    <xdr:to>
      <xdr:col>50</xdr:col>
      <xdr:colOff>114300</xdr:colOff>
      <xdr:row>96</xdr:row>
      <xdr:rowOff>133367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29293"/>
          <a:ext cx="889000" cy="16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139436</xdr:rowOff>
    </xdr:from>
    <xdr:to>
      <xdr:col>50</xdr:col>
      <xdr:colOff>165100</xdr:colOff>
      <xdr:row>98</xdr:row>
      <xdr:rowOff>69586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60713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4865</xdr:rowOff>
    </xdr:from>
    <xdr:to>
      <xdr:col>45</xdr:col>
      <xdr:colOff>177800</xdr:colOff>
      <xdr:row>96</xdr:row>
      <xdr:rowOff>133367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121165"/>
          <a:ext cx="889000" cy="47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136723</xdr:rowOff>
    </xdr:from>
    <xdr:to>
      <xdr:col>46</xdr:col>
      <xdr:colOff>38100</xdr:colOff>
      <xdr:row>98</xdr:row>
      <xdr:rowOff>66873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58000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157981</xdr:rowOff>
    </xdr:from>
    <xdr:to>
      <xdr:col>41</xdr:col>
      <xdr:colOff>50800</xdr:colOff>
      <xdr:row>94</xdr:row>
      <xdr:rowOff>4865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5759931"/>
          <a:ext cx="889000" cy="36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114412</xdr:rowOff>
    </xdr:from>
    <xdr:to>
      <xdr:col>41</xdr:col>
      <xdr:colOff>101600</xdr:colOff>
      <xdr:row>98</xdr:row>
      <xdr:rowOff>44562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35689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113102</xdr:rowOff>
    </xdr:from>
    <xdr:to>
      <xdr:col>36</xdr:col>
      <xdr:colOff>165100</xdr:colOff>
      <xdr:row>98</xdr:row>
      <xdr:rowOff>43252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34379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12548</xdr:rowOff>
    </xdr:from>
    <xdr:to>
      <xdr:col>55</xdr:col>
      <xdr:colOff>50800</xdr:colOff>
      <xdr:row>95</xdr:row>
      <xdr:rowOff>114148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35425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90743</xdr:rowOff>
    </xdr:from>
    <xdr:to>
      <xdr:col>50</xdr:col>
      <xdr:colOff>165100</xdr:colOff>
      <xdr:row>96</xdr:row>
      <xdr:rowOff>20893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7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37420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82567</xdr:rowOff>
    </xdr:from>
    <xdr:to>
      <xdr:col>46</xdr:col>
      <xdr:colOff>38100</xdr:colOff>
      <xdr:row>97</xdr:row>
      <xdr:rowOff>12717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29244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1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125515</xdr:rowOff>
    </xdr:from>
    <xdr:to>
      <xdr:col>41</xdr:col>
      <xdr:colOff>101600</xdr:colOff>
      <xdr:row>94</xdr:row>
      <xdr:rowOff>55665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0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72192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8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107181</xdr:rowOff>
    </xdr:from>
    <xdr:to>
      <xdr:col>36</xdr:col>
      <xdr:colOff>165100</xdr:colOff>
      <xdr:row>92</xdr:row>
      <xdr:rowOff>37331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7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53858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48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33891</xdr:rowOff>
    </xdr:from>
    <xdr:to>
      <xdr:col>85</xdr:col>
      <xdr:colOff>127000</xdr:colOff>
      <xdr:row>39</xdr:row>
      <xdr:rowOff>68932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0441"/>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33891</xdr:rowOff>
    </xdr:from>
    <xdr:to>
      <xdr:col>81</xdr:col>
      <xdr:colOff>50800</xdr:colOff>
      <xdr:row>39</xdr:row>
      <xdr:rowOff>82224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0441"/>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38691</xdr:rowOff>
    </xdr:from>
    <xdr:to>
      <xdr:col>76</xdr:col>
      <xdr:colOff>114300</xdr:colOff>
      <xdr:row>39</xdr:row>
      <xdr:rowOff>82224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5241"/>
          <a:ext cx="889000" cy="4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24943</xdr:rowOff>
    </xdr:from>
    <xdr:to>
      <xdr:col>71</xdr:col>
      <xdr:colOff>177800</xdr:colOff>
      <xdr:row>39</xdr:row>
      <xdr:rowOff>38691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1493"/>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18132</xdr:rowOff>
    </xdr:from>
    <xdr:to>
      <xdr:col>85</xdr:col>
      <xdr:colOff>177800</xdr:colOff>
      <xdr:row>39</xdr:row>
      <xdr:rowOff>119732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154541</xdr:rowOff>
    </xdr:from>
    <xdr:to>
      <xdr:col>81</xdr:col>
      <xdr:colOff>101600</xdr:colOff>
      <xdr:row>39</xdr:row>
      <xdr:rowOff>84691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101218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4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31424</xdr:rowOff>
    </xdr:from>
    <xdr:to>
      <xdr:col>76</xdr:col>
      <xdr:colOff>165100</xdr:colOff>
      <xdr:row>39</xdr:row>
      <xdr:rowOff>133024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124151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10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159341</xdr:rowOff>
    </xdr:from>
    <xdr:to>
      <xdr:col>72</xdr:col>
      <xdr:colOff>38100</xdr:colOff>
      <xdr:row>39</xdr:row>
      <xdr:rowOff>89491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106018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44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145593</xdr:rowOff>
    </xdr:from>
    <xdr:to>
      <xdr:col>67</xdr:col>
      <xdr:colOff>101600</xdr:colOff>
      <xdr:row>39</xdr:row>
      <xdr:rowOff>75743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92270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4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91857</xdr:rowOff>
    </xdr:from>
    <xdr:to>
      <xdr:col>85</xdr:col>
      <xdr:colOff>127000</xdr:colOff>
      <xdr:row>69</xdr:row>
      <xdr:rowOff>109165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1921907"/>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109165</xdr:rowOff>
    </xdr:from>
    <xdr:to>
      <xdr:col>81</xdr:col>
      <xdr:colOff>50800</xdr:colOff>
      <xdr:row>69</xdr:row>
      <xdr:rowOff>151097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1939215"/>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151097</xdr:rowOff>
    </xdr:from>
    <xdr:to>
      <xdr:col>76</xdr:col>
      <xdr:colOff>114300</xdr:colOff>
      <xdr:row>70</xdr:row>
      <xdr:rowOff>98046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1981147"/>
          <a:ext cx="889000" cy="1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98046</xdr:rowOff>
    </xdr:from>
    <xdr:to>
      <xdr:col>71</xdr:col>
      <xdr:colOff>177800</xdr:colOff>
      <xdr:row>70</xdr:row>
      <xdr:rowOff>163882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099546"/>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41057</xdr:rowOff>
    </xdr:from>
    <xdr:to>
      <xdr:col>85</xdr:col>
      <xdr:colOff>177800</xdr:colOff>
      <xdr:row>69</xdr:row>
      <xdr:rowOff>142657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18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68</xdr:row>
      <xdr:rowOff>165534</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182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58365</xdr:rowOff>
    </xdr:from>
    <xdr:to>
      <xdr:col>81</xdr:col>
      <xdr:colOff>101600</xdr:colOff>
      <xdr:row>69</xdr:row>
      <xdr:rowOff>159965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18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5042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16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100297</xdr:rowOff>
    </xdr:from>
    <xdr:to>
      <xdr:col>76</xdr:col>
      <xdr:colOff>165100</xdr:colOff>
      <xdr:row>70</xdr:row>
      <xdr:rowOff>30447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19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46974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17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47246</xdr:rowOff>
    </xdr:from>
    <xdr:to>
      <xdr:col>72</xdr:col>
      <xdr:colOff>38100</xdr:colOff>
      <xdr:row>70</xdr:row>
      <xdr:rowOff>148846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0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165373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182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113082</xdr:rowOff>
    </xdr:from>
    <xdr:to>
      <xdr:col>67</xdr:col>
      <xdr:colOff>101600</xdr:colOff>
      <xdr:row>71</xdr:row>
      <xdr:rowOff>43232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1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59759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18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64092</xdr:rowOff>
    </xdr:from>
    <xdr:to>
      <xdr:col>85</xdr:col>
      <xdr:colOff>127000</xdr:colOff>
      <xdr:row>91</xdr:row>
      <xdr:rowOff>79939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5494592"/>
          <a:ext cx="838200" cy="18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79939</xdr:rowOff>
    </xdr:from>
    <xdr:to>
      <xdr:col>81</xdr:col>
      <xdr:colOff>50800</xdr:colOff>
      <xdr:row>94</xdr:row>
      <xdr:rowOff>41278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681889"/>
          <a:ext cx="889000" cy="47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41278</xdr:rowOff>
    </xdr:from>
    <xdr:to>
      <xdr:col>76</xdr:col>
      <xdr:colOff>114300</xdr:colOff>
      <xdr:row>94</xdr:row>
      <xdr:rowOff>82637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157578"/>
          <a:ext cx="889000" cy="4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82637</xdr:rowOff>
    </xdr:from>
    <xdr:to>
      <xdr:col>71</xdr:col>
      <xdr:colOff>177800</xdr:colOff>
      <xdr:row>96</xdr:row>
      <xdr:rowOff>137432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198937"/>
          <a:ext cx="889000" cy="39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13292</xdr:rowOff>
    </xdr:from>
    <xdr:to>
      <xdr:col>85</xdr:col>
      <xdr:colOff>177800</xdr:colOff>
      <xdr:row>90</xdr:row>
      <xdr:rowOff>114892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4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137769</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39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29139</xdr:rowOff>
    </xdr:from>
    <xdr:to>
      <xdr:col>81</xdr:col>
      <xdr:colOff>101600</xdr:colOff>
      <xdr:row>91</xdr:row>
      <xdr:rowOff>130739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6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147266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540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161928</xdr:rowOff>
    </xdr:from>
    <xdr:to>
      <xdr:col>76</xdr:col>
      <xdr:colOff>165100</xdr:colOff>
      <xdr:row>94</xdr:row>
      <xdr:rowOff>92078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10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108605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588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31837</xdr:rowOff>
    </xdr:from>
    <xdr:to>
      <xdr:col>72</xdr:col>
      <xdr:colOff>38100</xdr:colOff>
      <xdr:row>94</xdr:row>
      <xdr:rowOff>133437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1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149964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592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86632</xdr:rowOff>
    </xdr:from>
    <xdr:to>
      <xdr:col>67</xdr:col>
      <xdr:colOff>101600</xdr:colOff>
      <xdr:row>97</xdr:row>
      <xdr:rowOff>16782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33309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3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29332</xdr:rowOff>
    </xdr:from>
    <xdr:to>
      <xdr:col>116</xdr:col>
      <xdr:colOff>63500</xdr:colOff>
      <xdr:row>33</xdr:row>
      <xdr:rowOff>47437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515732"/>
          <a:ext cx="838200" cy="18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11867</xdr:rowOff>
    </xdr:from>
    <xdr:to>
      <xdr:col>111</xdr:col>
      <xdr:colOff>177800</xdr:colOff>
      <xdr:row>33</xdr:row>
      <xdr:rowOff>47437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5669717"/>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11867</xdr:rowOff>
    </xdr:from>
    <xdr:to>
      <xdr:col>107</xdr:col>
      <xdr:colOff>50800</xdr:colOff>
      <xdr:row>35</xdr:row>
      <xdr:rowOff>125618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5669717"/>
          <a:ext cx="889000" cy="45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125618</xdr:rowOff>
    </xdr:from>
    <xdr:to>
      <xdr:col>102</xdr:col>
      <xdr:colOff>114300</xdr:colOff>
      <xdr:row>38</xdr:row>
      <xdr:rowOff>63805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126368"/>
          <a:ext cx="889000" cy="45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149982</xdr:rowOff>
    </xdr:from>
    <xdr:to>
      <xdr:col>116</xdr:col>
      <xdr:colOff>114300</xdr:colOff>
      <xdr:row>32</xdr:row>
      <xdr:rowOff>80132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46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1409</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168087</xdr:rowOff>
    </xdr:from>
    <xdr:to>
      <xdr:col>112</xdr:col>
      <xdr:colOff>38100</xdr:colOff>
      <xdr:row>33</xdr:row>
      <xdr:rowOff>98237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56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114764</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4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132517</xdr:rowOff>
    </xdr:from>
    <xdr:to>
      <xdr:col>107</xdr:col>
      <xdr:colOff>101600</xdr:colOff>
      <xdr:row>33</xdr:row>
      <xdr:rowOff>62667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561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79194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53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74818</xdr:rowOff>
    </xdr:from>
    <xdr:to>
      <xdr:col>102</xdr:col>
      <xdr:colOff>165100</xdr:colOff>
      <xdr:row>36</xdr:row>
      <xdr:rowOff>4968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0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21495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85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13005</xdr:rowOff>
    </xdr:from>
    <xdr:to>
      <xdr:col>98</xdr:col>
      <xdr:colOff>38100</xdr:colOff>
      <xdr:row>38</xdr:row>
      <xdr:rowOff>114605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105732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62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133756</xdr:rowOff>
    </xdr:from>
    <xdr:to>
      <xdr:col>116</xdr:col>
      <xdr:colOff>63500</xdr:colOff>
      <xdr:row>58</xdr:row>
      <xdr:rowOff>136042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778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133025</xdr:rowOff>
    </xdr:from>
    <xdr:to>
      <xdr:col>111</xdr:col>
      <xdr:colOff>177800</xdr:colOff>
      <xdr:row>58</xdr:row>
      <xdr:rowOff>133756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7712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133025</xdr:rowOff>
    </xdr:from>
    <xdr:to>
      <xdr:col>107</xdr:col>
      <xdr:colOff>50800</xdr:colOff>
      <xdr:row>58</xdr:row>
      <xdr:rowOff>136774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7712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134488</xdr:rowOff>
    </xdr:from>
    <xdr:to>
      <xdr:col>102</xdr:col>
      <xdr:colOff>114300</xdr:colOff>
      <xdr:row>58</xdr:row>
      <xdr:rowOff>136774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785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85242</xdr:rowOff>
    </xdr:from>
    <xdr:to>
      <xdr:col>116</xdr:col>
      <xdr:colOff>114300</xdr:colOff>
      <xdr:row>59</xdr:row>
      <xdr:rowOff>15392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4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82956</xdr:rowOff>
    </xdr:from>
    <xdr:to>
      <xdr:col>112</xdr:col>
      <xdr:colOff>38100</xdr:colOff>
      <xdr:row>59</xdr:row>
      <xdr:rowOff>13106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4233</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11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82225</xdr:rowOff>
    </xdr:from>
    <xdr:to>
      <xdr:col>107</xdr:col>
      <xdr:colOff>101600</xdr:colOff>
      <xdr:row>59</xdr:row>
      <xdr:rowOff>12375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3502</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77333" y="101190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85974</xdr:rowOff>
    </xdr:from>
    <xdr:to>
      <xdr:col>102</xdr:col>
      <xdr:colOff>165100</xdr:colOff>
      <xdr:row>59</xdr:row>
      <xdr:rowOff>16124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7251</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122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83688</xdr:rowOff>
    </xdr:from>
    <xdr:to>
      <xdr:col>98</xdr:col>
      <xdr:colOff>38100</xdr:colOff>
      <xdr:row>59</xdr:row>
      <xdr:rowOff>13838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4965</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99333" y="10120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155626</xdr:rowOff>
    </xdr:from>
    <xdr:to>
      <xdr:col>116</xdr:col>
      <xdr:colOff>63500</xdr:colOff>
      <xdr:row>75</xdr:row>
      <xdr:rowOff>63081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842926"/>
          <a:ext cx="8382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17818</xdr:rowOff>
    </xdr:from>
    <xdr:to>
      <xdr:col>111</xdr:col>
      <xdr:colOff>177800</xdr:colOff>
      <xdr:row>74</xdr:row>
      <xdr:rowOff>155626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705118"/>
          <a:ext cx="889000" cy="13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145948</xdr:rowOff>
    </xdr:from>
    <xdr:to>
      <xdr:col>107</xdr:col>
      <xdr:colOff>50800</xdr:colOff>
      <xdr:row>74</xdr:row>
      <xdr:rowOff>17818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490348"/>
          <a:ext cx="8890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145948</xdr:rowOff>
    </xdr:from>
    <xdr:to>
      <xdr:col>102</xdr:col>
      <xdr:colOff>114300</xdr:colOff>
      <xdr:row>75</xdr:row>
      <xdr:rowOff>168884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490348"/>
          <a:ext cx="889000" cy="5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12281</xdr:rowOff>
    </xdr:from>
    <xdr:to>
      <xdr:col>116</xdr:col>
      <xdr:colOff>114300</xdr:colOff>
      <xdr:row>75</xdr:row>
      <xdr:rowOff>113881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35158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104826</xdr:rowOff>
    </xdr:from>
    <xdr:to>
      <xdr:col>112</xdr:col>
      <xdr:colOff>38100</xdr:colOff>
      <xdr:row>75</xdr:row>
      <xdr:rowOff>34976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9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51503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6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138468</xdr:rowOff>
    </xdr:from>
    <xdr:to>
      <xdr:col>107</xdr:col>
      <xdr:colOff>101600</xdr:colOff>
      <xdr:row>74</xdr:row>
      <xdr:rowOff>68618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85145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4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95148</xdr:rowOff>
    </xdr:from>
    <xdr:to>
      <xdr:col>102</xdr:col>
      <xdr:colOff>165100</xdr:colOff>
      <xdr:row>73</xdr:row>
      <xdr:rowOff>25298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4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41825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21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118084</xdr:rowOff>
    </xdr:from>
    <xdr:to>
      <xdr:col>98</xdr:col>
      <xdr:colOff>38100</xdr:colOff>
      <xdr:row>76</xdr:row>
      <xdr:rowOff>48234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64761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1,182,162</a:t>
          </a:r>
          <a:r>
            <a:rPr kumimoji="1" lang="ja-JP" altLang="en-US" sz="1100">
              <a:latin typeface="ＭＳ Ｐゴシック" panose="020B0600070205080204" pitchFamily="50" charset="-128"/>
              <a:ea typeface="ＭＳ Ｐゴシック" panose="020B0600070205080204" pitchFamily="50" charset="-128"/>
            </a:rPr>
            <a:t>円となっており、令和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+82,858</a:t>
          </a:r>
          <a:r>
            <a:rPr kumimoji="1" lang="ja-JP" altLang="en-US" sz="1100">
              <a:latin typeface="ＭＳ Ｐゴシック" panose="020B0600070205080204" pitchFamily="50" charset="-128"/>
              <a:ea typeface="ＭＳ Ｐゴシック" panose="020B0600070205080204" pitchFamily="50" charset="-128"/>
            </a:rPr>
            <a:t>円増加した。主な構成項目である人件費は、住民一人当たり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85,306</a:t>
          </a:r>
          <a:r>
            <a:rPr kumimoji="1" lang="ja-JP" altLang="en-US" sz="1100">
              <a:latin typeface="ＭＳ Ｐゴシック" panose="020B0600070205080204" pitchFamily="50" charset="-128"/>
              <a:ea typeface="ＭＳ Ｐゴシック" panose="020B0600070205080204" pitchFamily="50" charset="-128"/>
            </a:rPr>
            <a:t>円となっており、昨年に比べ、</a:t>
          </a:r>
          <a:r>
            <a:rPr kumimoji="1" lang="en-US" altLang="ja-JP" sz="1100">
              <a:latin typeface="ＭＳ Ｐゴシック" panose="020B0600070205080204" pitchFamily="50" charset="-128"/>
              <a:ea typeface="ＭＳ Ｐゴシック" panose="020B0600070205080204" pitchFamily="50" charset="-128"/>
            </a:rPr>
            <a:t>+1,290</a:t>
          </a:r>
          <a:r>
            <a:rPr kumimoji="1" lang="ja-JP" altLang="en-US" sz="1100">
              <a:latin typeface="ＭＳ Ｐゴシック" panose="020B0600070205080204" pitchFamily="50" charset="-128"/>
              <a:ea typeface="ＭＳ Ｐゴシック" panose="020B0600070205080204" pitchFamily="50" charset="-128"/>
            </a:rPr>
            <a:t>円の増となっている。類似団体より高い理由として、合併前からの施設の多くが統廃合せずに存続しており、施設に配置する職員等の削減が困難なことが要因である。令和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年度以降に順次施設統廃合による整備を行っている一方、会計年度任用職員の雇用についても包括業務委託へ移行しており、今後の人件費の抑制に努めていきたい。また、公債費は</a:t>
          </a:r>
          <a:r>
            <a:rPr kumimoji="1" lang="en-US" altLang="ja-JP" sz="1100">
              <a:latin typeface="ＭＳ Ｐゴシック" panose="020B0600070205080204" pitchFamily="50" charset="-128"/>
              <a:ea typeface="ＭＳ Ｐゴシック" panose="020B0600070205080204" pitchFamily="50" charset="-128"/>
            </a:rPr>
            <a:t>105,430</a:t>
          </a:r>
          <a:r>
            <a:rPr kumimoji="1" lang="ja-JP" altLang="en-US" sz="1100">
              <a:latin typeface="ＭＳ Ｐゴシック" panose="020B0600070205080204" pitchFamily="50" charset="-128"/>
              <a:ea typeface="ＭＳ Ｐゴシック" panose="020B0600070205080204" pitchFamily="50" charset="-128"/>
            </a:rPr>
            <a:t>円と類似団体と比べて極めて高い状況である。この要因は金田義務教育学校整備による過疎債等の起債によるもので、今後も統廃合による起債を予定しているため増加見込である。補助費等に関しては、令和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70,315</a:t>
          </a:r>
          <a:r>
            <a:rPr kumimoji="1" lang="ja-JP" altLang="en-US" sz="1100">
              <a:latin typeface="ＭＳ Ｐゴシック" panose="020B0600070205080204" pitchFamily="50" charset="-128"/>
              <a:ea typeface="ＭＳ Ｐゴシック" panose="020B0600070205080204" pitchFamily="50" charset="-128"/>
            </a:rPr>
            <a:t>円と昨年に比べ、▲</a:t>
          </a:r>
          <a:r>
            <a:rPr kumimoji="1" lang="en-US" altLang="ja-JP" sz="1100">
              <a:latin typeface="ＭＳ Ｐゴシック" panose="020B0600070205080204" pitchFamily="50" charset="-128"/>
              <a:ea typeface="ＭＳ Ｐゴシック" panose="020B0600070205080204" pitchFamily="50" charset="-128"/>
            </a:rPr>
            <a:t>4,554</a:t>
          </a:r>
          <a:r>
            <a:rPr kumimoji="1" lang="ja-JP" altLang="en-US" sz="1100">
              <a:latin typeface="ＭＳ Ｐゴシック" panose="020B0600070205080204" pitchFamily="50" charset="-128"/>
              <a:ea typeface="ＭＳ Ｐゴシック" panose="020B0600070205080204" pitchFamily="50" charset="-128"/>
            </a:rPr>
            <a:t>円の減である。</a:t>
          </a:r>
        </a:p>
        <a:p>
          <a:r>
            <a:rPr kumimoji="1" lang="ja-JP" altLang="en-US" sz="1100">
              <a:latin typeface="ＭＳ Ｐゴシック" panose="020B0600070205080204" pitchFamily="50" charset="-128"/>
              <a:ea typeface="ＭＳ Ｐゴシック" panose="020B0600070205080204" pitchFamily="50" charset="-128"/>
            </a:rPr>
            <a:t>・普通建設事業費（うち更新整備）は一人当たり</a:t>
          </a:r>
          <a:r>
            <a:rPr kumimoji="1" lang="en-US" altLang="ja-JP" sz="1100">
              <a:latin typeface="ＭＳ Ｐゴシック" panose="020B0600070205080204" pitchFamily="50" charset="-128"/>
              <a:ea typeface="ＭＳ Ｐゴシック" panose="020B0600070205080204" pitchFamily="50" charset="-128"/>
            </a:rPr>
            <a:t>87,520</a:t>
          </a:r>
          <a:r>
            <a:rPr kumimoji="1" lang="ja-JP" altLang="en-US" sz="1100">
              <a:latin typeface="ＭＳ Ｐゴシック" panose="020B0600070205080204" pitchFamily="50" charset="-128"/>
              <a:ea typeface="ＭＳ Ｐゴシック" panose="020B0600070205080204" pitchFamily="50" charset="-128"/>
            </a:rPr>
            <a:t>円となっており、類似団体と比べて高い水準となっている。この要因は主に町営住宅建設事業によるもので、上記を除くと住民一人当たり</a:t>
          </a:r>
          <a:r>
            <a:rPr kumimoji="1" lang="en-US" altLang="ja-JP" sz="1100">
              <a:latin typeface="ＭＳ Ｐゴシック" panose="020B0600070205080204" pitchFamily="50" charset="-128"/>
              <a:ea typeface="ＭＳ Ｐゴシック" panose="020B0600070205080204" pitchFamily="50" charset="-128"/>
            </a:rPr>
            <a:t>62,294</a:t>
          </a:r>
          <a:r>
            <a:rPr kumimoji="1" lang="ja-JP" altLang="en-US" sz="1100">
              <a:latin typeface="ＭＳ Ｐゴシック" panose="020B0600070205080204" pitchFamily="50" charset="-128"/>
              <a:ea typeface="ＭＳ Ｐゴシック" panose="020B0600070205080204" pitchFamily="50" charset="-128"/>
            </a:rPr>
            <a:t>円となる。今後も施設の統廃合による整備等により、高い水準が続くと見込まれる。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172,417</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円となっており、類似団体と比較して一人当たりのコストが高い状況となっている。これは、障がい者施設増加に伴う利用者の増加による更生医療費の増に加え、町内に</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保育所があることが主な要因として挙げられ、今後も増加が見込まれる。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246,279</a:t>
          </a:r>
          <a:r>
            <a:rPr kumimoji="1" lang="ja-JP" altLang="en-US" sz="1100">
              <a:latin typeface="ＭＳ Ｐゴシック" panose="020B0600070205080204" pitchFamily="50" charset="-128"/>
              <a:ea typeface="ＭＳ Ｐゴシック" panose="020B0600070205080204" pitchFamily="50" charset="-128"/>
            </a:rPr>
            <a:t>円となっており、昨年に比べて</a:t>
          </a:r>
          <a:r>
            <a:rPr kumimoji="1" lang="en-US" altLang="ja-JP" sz="1100">
              <a:latin typeface="ＭＳ Ｐゴシック" panose="020B0600070205080204" pitchFamily="50" charset="-128"/>
              <a:ea typeface="ＭＳ Ｐゴシック" panose="020B0600070205080204" pitchFamily="50" charset="-128"/>
            </a:rPr>
            <a:t>+23,428</a:t>
          </a:r>
          <a:r>
            <a:rPr kumimoji="1" lang="ja-JP" altLang="en-US" sz="1100">
              <a:latin typeface="ＭＳ Ｐゴシック" panose="020B0600070205080204" pitchFamily="50" charset="-128"/>
              <a:ea typeface="ＭＳ Ｐゴシック" panose="020B0600070205080204" pitchFamily="50" charset="-128"/>
            </a:rPr>
            <a:t>円の増となっている。類似団体と比較して高い水準となっている要因は、ふるさと納税に伴う経費や包括委託業務よるものが挙げられる。また物価高騰に伴う全般的な単価も増となっており、業務内容の精査や見直しを図り、財政適正化に努めていきたい。</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年度の積立金が住民一人当たり</a:t>
          </a:r>
          <a:r>
            <a:rPr kumimoji="1" lang="en-US" altLang="ja-JP" sz="1100">
              <a:latin typeface="ＭＳ Ｐゴシック" panose="020B0600070205080204" pitchFamily="50" charset="-128"/>
              <a:ea typeface="ＭＳ Ｐゴシック" panose="020B0600070205080204" pitchFamily="50" charset="-128"/>
            </a:rPr>
            <a:t>316,537</a:t>
          </a:r>
          <a:r>
            <a:rPr kumimoji="1" lang="ja-JP" altLang="en-US" sz="1100">
              <a:latin typeface="ＭＳ Ｐゴシック" panose="020B0600070205080204" pitchFamily="50" charset="-128"/>
              <a:ea typeface="ＭＳ Ｐゴシック" panose="020B0600070205080204" pitchFamily="50" charset="-128"/>
            </a:rPr>
            <a:t>円と類似団体と比べて高いのは、ふるさと納税寄附金分</a:t>
          </a:r>
          <a:r>
            <a:rPr kumimoji="1" lang="en-US" altLang="ja-JP" sz="1100">
              <a:latin typeface="ＭＳ Ｐゴシック" panose="020B0600070205080204" pitchFamily="50" charset="-128"/>
              <a:ea typeface="ＭＳ Ｐゴシック" panose="020B0600070205080204" pitchFamily="50" charset="-128"/>
            </a:rPr>
            <a:t>5,586</a:t>
          </a:r>
          <a:r>
            <a:rPr kumimoji="1" lang="ja-JP" altLang="en-US" sz="1100">
              <a:latin typeface="ＭＳ Ｐゴシック" panose="020B0600070205080204" pitchFamily="50" charset="-128"/>
              <a:ea typeface="ＭＳ Ｐゴシック" panose="020B0600070205080204" pitchFamily="50" charset="-128"/>
            </a:rPr>
            <a:t>百万円を全て積み立て、次年度以降に目的別に活用していく流れをとっているためである。なお、昨年度と比較して寄附金が</a:t>
          </a:r>
          <a:r>
            <a:rPr kumimoji="1" lang="en-US" altLang="ja-JP" sz="1100">
              <a:latin typeface="ＭＳ Ｐゴシック" panose="020B0600070205080204" pitchFamily="50" charset="-128"/>
              <a:ea typeface="ＭＳ Ｐゴシック" panose="020B0600070205080204" pitchFamily="50" charset="-128"/>
            </a:rPr>
            <a:t>+1,340</a:t>
          </a:r>
          <a:r>
            <a:rPr kumimoji="1" lang="ja-JP" altLang="en-US" sz="1100">
              <a:latin typeface="ＭＳ Ｐゴシック" panose="020B0600070205080204" pitchFamily="50" charset="-128"/>
              <a:ea typeface="ＭＳ Ｐゴシック" panose="020B0600070205080204" pitchFamily="50" charset="-128"/>
            </a:rPr>
            <a:t>百万円増加したため、積立金における住民一人当たりのコストが全体として</a:t>
          </a:r>
          <a:r>
            <a:rPr kumimoji="1" lang="en-US" altLang="ja-JP" sz="1100">
              <a:latin typeface="ＭＳ Ｐゴシック" panose="020B0600070205080204" pitchFamily="50" charset="-128"/>
              <a:ea typeface="ＭＳ Ｐゴシック" panose="020B0600070205080204" pitchFamily="50" charset="-128"/>
            </a:rPr>
            <a:t>+40,966</a:t>
          </a:r>
          <a:r>
            <a:rPr kumimoji="1" lang="ja-JP" altLang="en-US" sz="11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21,201
20,975
42.06
26,223,317
25,063,035
1,093,001
7,242,487
18,320,532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29645</xdr:rowOff>
    </xdr:from>
    <xdr:to>
      <xdr:col>24</xdr:col>
      <xdr:colOff>62865</xdr:colOff>
      <xdr:row>38</xdr:row>
      <xdr:rowOff>76998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516045"/>
          <a:ext cx="1270" cy="107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80825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76998</xdr:rowOff>
    </xdr:from>
    <xdr:to>
      <xdr:col>24</xdr:col>
      <xdr:colOff>152400</xdr:colOff>
      <xdr:row>38</xdr:row>
      <xdr:rowOff>76998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147772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29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29645</xdr:rowOff>
    </xdr:from>
    <xdr:to>
      <xdr:col>24</xdr:col>
      <xdr:colOff>152400</xdr:colOff>
      <xdr:row>32</xdr:row>
      <xdr:rowOff>29645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516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78305</xdr:rowOff>
    </xdr:from>
    <xdr:to>
      <xdr:col>24</xdr:col>
      <xdr:colOff>63500</xdr:colOff>
      <xdr:row>32</xdr:row>
      <xdr:rowOff>127617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64705"/>
          <a:ext cx="8382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78305</xdr:rowOff>
    </xdr:from>
    <xdr:to>
      <xdr:col>19</xdr:col>
      <xdr:colOff>177800</xdr:colOff>
      <xdr:row>32</xdr:row>
      <xdr:rowOff>151457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6470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5624</xdr:rowOff>
    </xdr:from>
    <xdr:to>
      <xdr:col>20</xdr:col>
      <xdr:colOff>38100</xdr:colOff>
      <xdr:row>36</xdr:row>
      <xdr:rowOff>107224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98351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151457</xdr:rowOff>
    </xdr:from>
    <xdr:to>
      <xdr:col>15</xdr:col>
      <xdr:colOff>50800</xdr:colOff>
      <xdr:row>32</xdr:row>
      <xdr:rowOff>157988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37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6278</xdr:rowOff>
    </xdr:from>
    <xdr:to>
      <xdr:col>15</xdr:col>
      <xdr:colOff>101600</xdr:colOff>
      <xdr:row>36</xdr:row>
      <xdr:rowOff>107878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99005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119126</xdr:rowOff>
    </xdr:from>
    <xdr:to>
      <xdr:col>10</xdr:col>
      <xdr:colOff>114300</xdr:colOff>
      <xdr:row>32</xdr:row>
      <xdr:rowOff>157988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262626"/>
          <a:ext cx="889000" cy="3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6604</xdr:rowOff>
    </xdr:from>
    <xdr:to>
      <xdr:col>10</xdr:col>
      <xdr:colOff>165100</xdr:colOff>
      <xdr:row>36</xdr:row>
      <xdr:rowOff>108204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142784</xdr:rowOff>
    </xdr:from>
    <xdr:to>
      <xdr:col>6</xdr:col>
      <xdr:colOff>38100</xdr:colOff>
      <xdr:row>36</xdr:row>
      <xdr:rowOff>72934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64061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76817</xdr:rowOff>
    </xdr:from>
    <xdr:to>
      <xdr:col>24</xdr:col>
      <xdr:colOff>114300</xdr:colOff>
      <xdr:row>33</xdr:row>
      <xdr:rowOff>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163194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7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27505</xdr:rowOff>
    </xdr:from>
    <xdr:to>
      <xdr:col>20</xdr:col>
      <xdr:colOff>38100</xdr:colOff>
      <xdr:row>32</xdr:row>
      <xdr:rowOff>129105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145632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100657</xdr:rowOff>
    </xdr:from>
    <xdr:to>
      <xdr:col>15</xdr:col>
      <xdr:colOff>101600</xdr:colOff>
      <xdr:row>33</xdr:row>
      <xdr:rowOff>30807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47334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6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107188</xdr:rowOff>
    </xdr:from>
    <xdr:to>
      <xdr:col>10</xdr:col>
      <xdr:colOff>165100</xdr:colOff>
      <xdr:row>33</xdr:row>
      <xdr:rowOff>37338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53865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68326</xdr:rowOff>
    </xdr:from>
    <xdr:to>
      <xdr:col>6</xdr:col>
      <xdr:colOff>38100</xdr:colOff>
      <xdr:row>30</xdr:row>
      <xdr:rowOff>169926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15003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98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155784</xdr:rowOff>
    </xdr:from>
    <xdr:to>
      <xdr:col>24</xdr:col>
      <xdr:colOff>63500</xdr:colOff>
      <xdr:row>51</xdr:row>
      <xdr:rowOff>116259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8728284"/>
          <a:ext cx="838200" cy="13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116259</xdr:rowOff>
    </xdr:from>
    <xdr:to>
      <xdr:col>19</xdr:col>
      <xdr:colOff>177800</xdr:colOff>
      <xdr:row>54</xdr:row>
      <xdr:rowOff>112905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8860209"/>
          <a:ext cx="889000" cy="5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14176</xdr:rowOff>
    </xdr:from>
    <xdr:to>
      <xdr:col>15</xdr:col>
      <xdr:colOff>50800</xdr:colOff>
      <xdr:row>54</xdr:row>
      <xdr:rowOff>112905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101026"/>
          <a:ext cx="889000" cy="27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14176</xdr:rowOff>
    </xdr:from>
    <xdr:to>
      <xdr:col>10</xdr:col>
      <xdr:colOff>114300</xdr:colOff>
      <xdr:row>57</xdr:row>
      <xdr:rowOff>47078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101026"/>
          <a:ext cx="889000" cy="7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104984</xdr:rowOff>
    </xdr:from>
    <xdr:to>
      <xdr:col>24</xdr:col>
      <xdr:colOff>114300</xdr:colOff>
      <xdr:row>51</xdr:row>
      <xdr:rowOff>35134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86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58011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63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65459</xdr:rowOff>
    </xdr:from>
    <xdr:to>
      <xdr:col>20</xdr:col>
      <xdr:colOff>38100</xdr:colOff>
      <xdr:row>51</xdr:row>
      <xdr:rowOff>167059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88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12136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58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62105</xdr:rowOff>
    </xdr:from>
    <xdr:to>
      <xdr:col>15</xdr:col>
      <xdr:colOff>101600</xdr:colOff>
      <xdr:row>54</xdr:row>
      <xdr:rowOff>163705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32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8782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0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134826</xdr:rowOff>
    </xdr:from>
    <xdr:to>
      <xdr:col>10</xdr:col>
      <xdr:colOff>165100</xdr:colOff>
      <xdr:row>53</xdr:row>
      <xdr:rowOff>64976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05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81503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82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167728</xdr:rowOff>
    </xdr:from>
    <xdr:to>
      <xdr:col>6</xdr:col>
      <xdr:colOff>38100</xdr:colOff>
      <xdr:row>57</xdr:row>
      <xdr:rowOff>97878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7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114405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54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10015</xdr:rowOff>
    </xdr:from>
    <xdr:to>
      <xdr:col>24</xdr:col>
      <xdr:colOff>63500</xdr:colOff>
      <xdr:row>71</xdr:row>
      <xdr:rowOff>155153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182965"/>
          <a:ext cx="838200" cy="14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111163</xdr:rowOff>
    </xdr:from>
    <xdr:to>
      <xdr:col>19</xdr:col>
      <xdr:colOff>177800</xdr:colOff>
      <xdr:row>71</xdr:row>
      <xdr:rowOff>155153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28411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111163</xdr:rowOff>
    </xdr:from>
    <xdr:to>
      <xdr:col>15</xdr:col>
      <xdr:colOff>50800</xdr:colOff>
      <xdr:row>72</xdr:row>
      <xdr:rowOff>110409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284113"/>
          <a:ext cx="889000" cy="1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110409</xdr:rowOff>
    </xdr:from>
    <xdr:to>
      <xdr:col>10</xdr:col>
      <xdr:colOff>114300</xdr:colOff>
      <xdr:row>74</xdr:row>
      <xdr:rowOff>37135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454809"/>
          <a:ext cx="889000" cy="26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130665</xdr:rowOff>
    </xdr:from>
    <xdr:to>
      <xdr:col>24</xdr:col>
      <xdr:colOff>114300</xdr:colOff>
      <xdr:row>71</xdr:row>
      <xdr:rowOff>60815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3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83692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08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104353</xdr:rowOff>
    </xdr:from>
    <xdr:to>
      <xdr:col>20</xdr:col>
      <xdr:colOff>38100</xdr:colOff>
      <xdr:row>72</xdr:row>
      <xdr:rowOff>34503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2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51030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05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60363</xdr:rowOff>
    </xdr:from>
    <xdr:to>
      <xdr:col>15</xdr:col>
      <xdr:colOff>101600</xdr:colOff>
      <xdr:row>71</xdr:row>
      <xdr:rowOff>161963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2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7040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00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59609</xdr:rowOff>
    </xdr:from>
    <xdr:to>
      <xdr:col>10</xdr:col>
      <xdr:colOff>165100</xdr:colOff>
      <xdr:row>72</xdr:row>
      <xdr:rowOff>161209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4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6286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17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157785</xdr:rowOff>
    </xdr:from>
    <xdr:to>
      <xdr:col>6</xdr:col>
      <xdr:colOff>38100</xdr:colOff>
      <xdr:row>74</xdr:row>
      <xdr:rowOff>87935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6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104462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44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54759</xdr:rowOff>
    </xdr:from>
    <xdr:to>
      <xdr:col>24</xdr:col>
      <xdr:colOff>63500</xdr:colOff>
      <xdr:row>94</xdr:row>
      <xdr:rowOff>134426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171059"/>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107826</xdr:rowOff>
    </xdr:from>
    <xdr:to>
      <xdr:col>19</xdr:col>
      <xdr:colOff>177800</xdr:colOff>
      <xdr:row>94</xdr:row>
      <xdr:rowOff>54759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052676"/>
          <a:ext cx="889000" cy="1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107826</xdr:rowOff>
    </xdr:from>
    <xdr:to>
      <xdr:col>15</xdr:col>
      <xdr:colOff>50800</xdr:colOff>
      <xdr:row>94</xdr:row>
      <xdr:rowOff>13954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052676"/>
          <a:ext cx="8890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13954</xdr:rowOff>
    </xdr:from>
    <xdr:to>
      <xdr:col>10</xdr:col>
      <xdr:colOff>114300</xdr:colOff>
      <xdr:row>97</xdr:row>
      <xdr:rowOff>19586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130254"/>
          <a:ext cx="889000" cy="5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83626</xdr:rowOff>
    </xdr:from>
    <xdr:to>
      <xdr:col>24</xdr:col>
      <xdr:colOff>114300</xdr:colOff>
      <xdr:row>95</xdr:row>
      <xdr:rowOff>13776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19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106503</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0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3959</xdr:rowOff>
    </xdr:from>
    <xdr:to>
      <xdr:col>20</xdr:col>
      <xdr:colOff>38100</xdr:colOff>
      <xdr:row>94</xdr:row>
      <xdr:rowOff>105559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12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122086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58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57026</xdr:rowOff>
    </xdr:from>
    <xdr:to>
      <xdr:col>15</xdr:col>
      <xdr:colOff>101600</xdr:colOff>
      <xdr:row>93</xdr:row>
      <xdr:rowOff>158626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0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3703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577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134604</xdr:rowOff>
    </xdr:from>
    <xdr:to>
      <xdr:col>10</xdr:col>
      <xdr:colOff>165100</xdr:colOff>
      <xdr:row>94</xdr:row>
      <xdr:rowOff>64754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07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81281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585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140236</xdr:rowOff>
    </xdr:from>
    <xdr:to>
      <xdr:col>6</xdr:col>
      <xdr:colOff>38100</xdr:colOff>
      <xdr:row>97</xdr:row>
      <xdr:rowOff>70386</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5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86913</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37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16256</xdr:rowOff>
    </xdr:from>
    <xdr:to>
      <xdr:col>55</xdr:col>
      <xdr:colOff>0</xdr:colOff>
      <xdr:row>39</xdr:row>
      <xdr:rowOff>16828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0280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16256</xdr:rowOff>
    </xdr:from>
    <xdr:to>
      <xdr:col>50</xdr:col>
      <xdr:colOff>114300</xdr:colOff>
      <xdr:row>39</xdr:row>
      <xdr:rowOff>16828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0280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16828</xdr:rowOff>
    </xdr:from>
    <xdr:to>
      <xdr:col>45</xdr:col>
      <xdr:colOff>177800</xdr:colOff>
      <xdr:row>39</xdr:row>
      <xdr:rowOff>16828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03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16828</xdr:rowOff>
    </xdr:from>
    <xdr:to>
      <xdr:col>41</xdr:col>
      <xdr:colOff>50800</xdr:colOff>
      <xdr:row>39</xdr:row>
      <xdr:rowOff>17590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0337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137478</xdr:rowOff>
    </xdr:from>
    <xdr:to>
      <xdr:col>55</xdr:col>
      <xdr:colOff>50800</xdr:colOff>
      <xdr:row>39</xdr:row>
      <xdr:rowOff>67628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52850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136906</xdr:rowOff>
    </xdr:from>
    <xdr:to>
      <xdr:col>50</xdr:col>
      <xdr:colOff>165100</xdr:colOff>
      <xdr:row>39</xdr:row>
      <xdr:rowOff>67056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58183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137478</xdr:rowOff>
    </xdr:from>
    <xdr:to>
      <xdr:col>46</xdr:col>
      <xdr:colOff>38100</xdr:colOff>
      <xdr:row>39</xdr:row>
      <xdr:rowOff>67628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58755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4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137478</xdr:rowOff>
    </xdr:from>
    <xdr:to>
      <xdr:col>41</xdr:col>
      <xdr:colOff>101600</xdr:colOff>
      <xdr:row>39</xdr:row>
      <xdr:rowOff>67628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58755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4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138240</xdr:rowOff>
    </xdr:from>
    <xdr:to>
      <xdr:col>36</xdr:col>
      <xdr:colOff>165100</xdr:colOff>
      <xdr:row>39</xdr:row>
      <xdr:rowOff>68390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59517</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4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49632</xdr:rowOff>
    </xdr:from>
    <xdr:to>
      <xdr:col>55</xdr:col>
      <xdr:colOff>0</xdr:colOff>
      <xdr:row>56</xdr:row>
      <xdr:rowOff>107238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479382"/>
          <a:ext cx="838200" cy="2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107238</xdr:rowOff>
    </xdr:from>
    <xdr:to>
      <xdr:col>50</xdr:col>
      <xdr:colOff>114300</xdr:colOff>
      <xdr:row>57</xdr:row>
      <xdr:rowOff>90729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08438"/>
          <a:ext cx="889000" cy="1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63830</xdr:rowOff>
    </xdr:from>
    <xdr:to>
      <xdr:col>45</xdr:col>
      <xdr:colOff>177800</xdr:colOff>
      <xdr:row>57</xdr:row>
      <xdr:rowOff>90729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836480"/>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63830</xdr:rowOff>
    </xdr:from>
    <xdr:to>
      <xdr:col>41</xdr:col>
      <xdr:colOff>50800</xdr:colOff>
      <xdr:row>57</xdr:row>
      <xdr:rowOff>79883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36480"/>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170282</xdr:rowOff>
    </xdr:from>
    <xdr:to>
      <xdr:col>55</xdr:col>
      <xdr:colOff>50800</xdr:colOff>
      <xdr:row>55</xdr:row>
      <xdr:rowOff>100432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42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21709</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28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56438</xdr:rowOff>
    </xdr:from>
    <xdr:to>
      <xdr:col>50</xdr:col>
      <xdr:colOff>165100</xdr:colOff>
      <xdr:row>56</xdr:row>
      <xdr:rowOff>158038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3115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39929</xdr:rowOff>
    </xdr:from>
    <xdr:to>
      <xdr:col>46</xdr:col>
      <xdr:colOff>38100</xdr:colOff>
      <xdr:row>57</xdr:row>
      <xdr:rowOff>141529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158056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5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13030</xdr:rowOff>
    </xdr:from>
    <xdr:to>
      <xdr:col>41</xdr:col>
      <xdr:colOff>101600</xdr:colOff>
      <xdr:row>57</xdr:row>
      <xdr:rowOff>114630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131157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56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29083</xdr:rowOff>
    </xdr:from>
    <xdr:to>
      <xdr:col>36</xdr:col>
      <xdr:colOff>165100</xdr:colOff>
      <xdr:row>57</xdr:row>
      <xdr:rowOff>130683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0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147210</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5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36030</xdr:rowOff>
    </xdr:from>
    <xdr:to>
      <xdr:col>55</xdr:col>
      <xdr:colOff>0</xdr:colOff>
      <xdr:row>77</xdr:row>
      <xdr:rowOff>82055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37680"/>
          <a:ext cx="8382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58623</xdr:rowOff>
    </xdr:from>
    <xdr:to>
      <xdr:col>50</xdr:col>
      <xdr:colOff>114300</xdr:colOff>
      <xdr:row>77</xdr:row>
      <xdr:rowOff>82055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60273"/>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58623</xdr:rowOff>
    </xdr:from>
    <xdr:to>
      <xdr:col>45</xdr:col>
      <xdr:colOff>177800</xdr:colOff>
      <xdr:row>78</xdr:row>
      <xdr:rowOff>31192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60273"/>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79617</xdr:rowOff>
    </xdr:from>
    <xdr:to>
      <xdr:col>41</xdr:col>
      <xdr:colOff>50800</xdr:colOff>
      <xdr:row>78</xdr:row>
      <xdr:rowOff>31192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109817"/>
          <a:ext cx="889000" cy="29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156680</xdr:rowOff>
    </xdr:from>
    <xdr:to>
      <xdr:col>55</xdr:col>
      <xdr:colOff>50800</xdr:colOff>
      <xdr:row>77</xdr:row>
      <xdr:rowOff>86830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8107</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03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31255</xdr:rowOff>
    </xdr:from>
    <xdr:to>
      <xdr:col>50</xdr:col>
      <xdr:colOff>165100</xdr:colOff>
      <xdr:row>77</xdr:row>
      <xdr:rowOff>132855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123982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32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7823</xdr:rowOff>
    </xdr:from>
    <xdr:to>
      <xdr:col>46</xdr:col>
      <xdr:colOff>38100</xdr:colOff>
      <xdr:row>77</xdr:row>
      <xdr:rowOff>109423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100550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151842</xdr:rowOff>
    </xdr:from>
    <xdr:to>
      <xdr:col>41</xdr:col>
      <xdr:colOff>101600</xdr:colOff>
      <xdr:row>78</xdr:row>
      <xdr:rowOff>81992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73119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4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28817</xdr:rowOff>
    </xdr:from>
    <xdr:to>
      <xdr:col>36</xdr:col>
      <xdr:colOff>165100</xdr:colOff>
      <xdr:row>76</xdr:row>
      <xdr:rowOff>130417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0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146943</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8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159513</xdr:rowOff>
    </xdr:from>
    <xdr:to>
      <xdr:col>55</xdr:col>
      <xdr:colOff>0</xdr:colOff>
      <xdr:row>94</xdr:row>
      <xdr:rowOff>40856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104363"/>
          <a:ext cx="838200" cy="5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40856</xdr:rowOff>
    </xdr:from>
    <xdr:to>
      <xdr:col>50</xdr:col>
      <xdr:colOff>114300</xdr:colOff>
      <xdr:row>94</xdr:row>
      <xdr:rowOff>148171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57156"/>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169444</xdr:rowOff>
    </xdr:from>
    <xdr:to>
      <xdr:col>45</xdr:col>
      <xdr:colOff>177800</xdr:colOff>
      <xdr:row>94</xdr:row>
      <xdr:rowOff>148171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114294"/>
          <a:ext cx="889000" cy="1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169444</xdr:rowOff>
    </xdr:from>
    <xdr:to>
      <xdr:col>41</xdr:col>
      <xdr:colOff>50800</xdr:colOff>
      <xdr:row>95</xdr:row>
      <xdr:rowOff>47740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114294"/>
          <a:ext cx="889000" cy="2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108713</xdr:rowOff>
    </xdr:from>
    <xdr:to>
      <xdr:col>55</xdr:col>
      <xdr:colOff>50800</xdr:colOff>
      <xdr:row>94</xdr:row>
      <xdr:rowOff>38863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0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131590</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90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161506</xdr:rowOff>
    </xdr:from>
    <xdr:to>
      <xdr:col>50</xdr:col>
      <xdr:colOff>165100</xdr:colOff>
      <xdr:row>94</xdr:row>
      <xdr:rowOff>91656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1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108183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8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97371</xdr:rowOff>
    </xdr:from>
    <xdr:to>
      <xdr:col>46</xdr:col>
      <xdr:colOff>38100</xdr:colOff>
      <xdr:row>95</xdr:row>
      <xdr:rowOff>27521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2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44048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98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118644</xdr:rowOff>
    </xdr:from>
    <xdr:to>
      <xdr:col>41</xdr:col>
      <xdr:colOff>101600</xdr:colOff>
      <xdr:row>94</xdr:row>
      <xdr:rowOff>48794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0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65321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3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168390</xdr:rowOff>
    </xdr:from>
    <xdr:to>
      <xdr:col>36</xdr:col>
      <xdr:colOff>165100</xdr:colOff>
      <xdr:row>95</xdr:row>
      <xdr:rowOff>98540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2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115067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82779</xdr:rowOff>
    </xdr:from>
    <xdr:to>
      <xdr:col>85</xdr:col>
      <xdr:colOff>127000</xdr:colOff>
      <xdr:row>37</xdr:row>
      <xdr:rowOff>129299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26429"/>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84912</xdr:rowOff>
    </xdr:from>
    <xdr:to>
      <xdr:col>81</xdr:col>
      <xdr:colOff>50800</xdr:colOff>
      <xdr:row>37</xdr:row>
      <xdr:rowOff>129299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2856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64491</xdr:rowOff>
    </xdr:from>
    <xdr:to>
      <xdr:col>76</xdr:col>
      <xdr:colOff>114300</xdr:colOff>
      <xdr:row>37</xdr:row>
      <xdr:rowOff>84912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08141"/>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45326</xdr:rowOff>
    </xdr:from>
    <xdr:to>
      <xdr:col>71</xdr:col>
      <xdr:colOff>177800</xdr:colOff>
      <xdr:row>37</xdr:row>
      <xdr:rowOff>64491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88976"/>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31979</xdr:rowOff>
    </xdr:from>
    <xdr:to>
      <xdr:col>85</xdr:col>
      <xdr:colOff>177800</xdr:colOff>
      <xdr:row>37</xdr:row>
      <xdr:rowOff>133579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54856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78499</xdr:rowOff>
    </xdr:from>
    <xdr:to>
      <xdr:col>81</xdr:col>
      <xdr:colOff>101600</xdr:colOff>
      <xdr:row>38</xdr:row>
      <xdr:rowOff>8649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25176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9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34112</xdr:rowOff>
    </xdr:from>
    <xdr:to>
      <xdr:col>76</xdr:col>
      <xdr:colOff>165100</xdr:colOff>
      <xdr:row>37</xdr:row>
      <xdr:rowOff>135712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152239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13691</xdr:rowOff>
    </xdr:from>
    <xdr:to>
      <xdr:col>72</xdr:col>
      <xdr:colOff>38100</xdr:colOff>
      <xdr:row>37</xdr:row>
      <xdr:rowOff>115291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131818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165976</xdr:rowOff>
    </xdr:from>
    <xdr:to>
      <xdr:col>67</xdr:col>
      <xdr:colOff>101600</xdr:colOff>
      <xdr:row>37</xdr:row>
      <xdr:rowOff>96126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112653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1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83159</xdr:rowOff>
    </xdr:from>
    <xdr:to>
      <xdr:col>85</xdr:col>
      <xdr:colOff>127000</xdr:colOff>
      <xdr:row>54</xdr:row>
      <xdr:rowOff>112406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41459"/>
          <a:ext cx="838200" cy="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112406</xdr:rowOff>
    </xdr:from>
    <xdr:to>
      <xdr:col>81</xdr:col>
      <xdr:colOff>50800</xdr:colOff>
      <xdr:row>55</xdr:row>
      <xdr:rowOff>143983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70706"/>
          <a:ext cx="889000" cy="20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137422</xdr:rowOff>
    </xdr:from>
    <xdr:to>
      <xdr:col>76</xdr:col>
      <xdr:colOff>114300</xdr:colOff>
      <xdr:row>55</xdr:row>
      <xdr:rowOff>143983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224272"/>
          <a:ext cx="889000" cy="34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161158</xdr:rowOff>
    </xdr:from>
    <xdr:to>
      <xdr:col>71</xdr:col>
      <xdr:colOff>177800</xdr:colOff>
      <xdr:row>53</xdr:row>
      <xdr:rowOff>137422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905108"/>
          <a:ext cx="889000" cy="3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32359</xdr:rowOff>
    </xdr:from>
    <xdr:to>
      <xdr:col>85</xdr:col>
      <xdr:colOff>177800</xdr:colOff>
      <xdr:row>54</xdr:row>
      <xdr:rowOff>133959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55236</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4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61606</xdr:rowOff>
    </xdr:from>
    <xdr:to>
      <xdr:col>81</xdr:col>
      <xdr:colOff>101600</xdr:colOff>
      <xdr:row>54</xdr:row>
      <xdr:rowOff>163206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8283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909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93183</xdr:rowOff>
    </xdr:from>
    <xdr:to>
      <xdr:col>76</xdr:col>
      <xdr:colOff>165100</xdr:colOff>
      <xdr:row>56</xdr:row>
      <xdr:rowOff>23333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39860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86622</xdr:rowOff>
    </xdr:from>
    <xdr:to>
      <xdr:col>72</xdr:col>
      <xdr:colOff>38100</xdr:colOff>
      <xdr:row>54</xdr:row>
      <xdr:rowOff>16772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1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33299</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94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110358</xdr:rowOff>
    </xdr:from>
    <xdr:to>
      <xdr:col>67</xdr:col>
      <xdr:colOff>101600</xdr:colOff>
      <xdr:row>52</xdr:row>
      <xdr:rowOff>40508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8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57035</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62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33891</xdr:rowOff>
    </xdr:from>
    <xdr:to>
      <xdr:col>85</xdr:col>
      <xdr:colOff>127000</xdr:colOff>
      <xdr:row>79</xdr:row>
      <xdr:rowOff>68932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8441"/>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33891</xdr:rowOff>
    </xdr:from>
    <xdr:to>
      <xdr:col>81</xdr:col>
      <xdr:colOff>50800</xdr:colOff>
      <xdr:row>79</xdr:row>
      <xdr:rowOff>82223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8441"/>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38692</xdr:rowOff>
    </xdr:from>
    <xdr:to>
      <xdr:col>76</xdr:col>
      <xdr:colOff>114300</xdr:colOff>
      <xdr:row>79</xdr:row>
      <xdr:rowOff>82223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3242"/>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24355</xdr:rowOff>
    </xdr:from>
    <xdr:to>
      <xdr:col>71</xdr:col>
      <xdr:colOff>177800</xdr:colOff>
      <xdr:row>79</xdr:row>
      <xdr:rowOff>38692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68905"/>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18132</xdr:rowOff>
    </xdr:from>
    <xdr:to>
      <xdr:col>85</xdr:col>
      <xdr:colOff>177800</xdr:colOff>
      <xdr:row>79</xdr:row>
      <xdr:rowOff>119732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154541</xdr:rowOff>
    </xdr:from>
    <xdr:to>
      <xdr:col>81</xdr:col>
      <xdr:colOff>101600</xdr:colOff>
      <xdr:row>79</xdr:row>
      <xdr:rowOff>84691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101218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0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31423</xdr:rowOff>
    </xdr:from>
    <xdr:to>
      <xdr:col>76</xdr:col>
      <xdr:colOff>165100</xdr:colOff>
      <xdr:row>79</xdr:row>
      <xdr:rowOff>133023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124150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68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159342</xdr:rowOff>
    </xdr:from>
    <xdr:to>
      <xdr:col>72</xdr:col>
      <xdr:colOff>38100</xdr:colOff>
      <xdr:row>79</xdr:row>
      <xdr:rowOff>89492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106019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30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145005</xdr:rowOff>
    </xdr:from>
    <xdr:to>
      <xdr:col>67</xdr:col>
      <xdr:colOff>101600</xdr:colOff>
      <xdr:row>79</xdr:row>
      <xdr:rowOff>75155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91682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29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91858</xdr:rowOff>
    </xdr:from>
    <xdr:to>
      <xdr:col>85</xdr:col>
      <xdr:colOff>127000</xdr:colOff>
      <xdr:row>89</xdr:row>
      <xdr:rowOff>109165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350908"/>
          <a:ext cx="838200" cy="1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109165</xdr:rowOff>
    </xdr:from>
    <xdr:to>
      <xdr:col>81</xdr:col>
      <xdr:colOff>50800</xdr:colOff>
      <xdr:row>89</xdr:row>
      <xdr:rowOff>151098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368215"/>
          <a:ext cx="889000" cy="4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151098</xdr:rowOff>
    </xdr:from>
    <xdr:to>
      <xdr:col>76</xdr:col>
      <xdr:colOff>114300</xdr:colOff>
      <xdr:row>90</xdr:row>
      <xdr:rowOff>98045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410148"/>
          <a:ext cx="889000" cy="1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98045</xdr:rowOff>
    </xdr:from>
    <xdr:to>
      <xdr:col>71</xdr:col>
      <xdr:colOff>177800</xdr:colOff>
      <xdr:row>90</xdr:row>
      <xdr:rowOff>163883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5528545"/>
          <a:ext cx="8890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41058</xdr:rowOff>
    </xdr:from>
    <xdr:to>
      <xdr:col>85</xdr:col>
      <xdr:colOff>177800</xdr:colOff>
      <xdr:row>89</xdr:row>
      <xdr:rowOff>142658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3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88</xdr:row>
      <xdr:rowOff>165535</xdr:rowOff>
    </xdr:from>
    <xdr:ext cx="599010"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25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58365</xdr:rowOff>
    </xdr:from>
    <xdr:to>
      <xdr:col>81</xdr:col>
      <xdr:colOff>101600</xdr:colOff>
      <xdr:row>89</xdr:row>
      <xdr:rowOff>159965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3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5042</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181795" y="1509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100298</xdr:rowOff>
    </xdr:from>
    <xdr:to>
      <xdr:col>76</xdr:col>
      <xdr:colOff>165100</xdr:colOff>
      <xdr:row>90</xdr:row>
      <xdr:rowOff>30448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46975</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292795" y="1513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47245</xdr:rowOff>
    </xdr:from>
    <xdr:to>
      <xdr:col>72</xdr:col>
      <xdr:colOff>38100</xdr:colOff>
      <xdr:row>90</xdr:row>
      <xdr:rowOff>148845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4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165372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2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113083</xdr:rowOff>
    </xdr:from>
    <xdr:to>
      <xdr:col>67</xdr:col>
      <xdr:colOff>101600</xdr:colOff>
      <xdr:row>91</xdr:row>
      <xdr:rowOff>43233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5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59760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31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・議会費は、住民一人当たり</a:t>
          </a:r>
          <a:r>
            <a:rPr kumimoji="1" lang="en-US" altLang="ja-JP" sz="1100">
              <a:latin typeface="ＭＳ Ｐゴシック" panose="020B0600070205080204" pitchFamily="50" charset="-128"/>
              <a:ea typeface="ＭＳ Ｐゴシック" panose="020B0600070205080204" pitchFamily="50" charset="-128"/>
            </a:rPr>
            <a:t>5,587</a:t>
          </a:r>
          <a:r>
            <a:rPr kumimoji="1" lang="ja-JP" altLang="en-US" sz="1100">
              <a:latin typeface="ＭＳ Ｐゴシック" panose="020B0600070205080204" pitchFamily="50" charset="-128"/>
              <a:ea typeface="ＭＳ Ｐゴシック" panose="020B0600070205080204" pitchFamily="50" charset="-128"/>
            </a:rPr>
            <a:t>円となっており、類似団体平均に比べ高止まりしているのは、合併による議員数が多いためである。議員定数は平成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月の町議員選挙時に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名減の</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名となったが、今後も段階的に減らしていく予定である。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284,519</a:t>
          </a:r>
          <a:r>
            <a:rPr kumimoji="1" lang="ja-JP" altLang="en-US" sz="1100">
              <a:latin typeface="ＭＳ Ｐゴシック" panose="020B0600070205080204" pitchFamily="50" charset="-128"/>
              <a:ea typeface="ＭＳ Ｐゴシック" panose="020B0600070205080204" pitchFamily="50" charset="-128"/>
            </a:rPr>
            <a:t>円となっている。前年度と比較して</a:t>
          </a:r>
          <a:r>
            <a:rPr kumimoji="1" lang="en-US" altLang="ja-JP" sz="1100">
              <a:latin typeface="ＭＳ Ｐゴシック" panose="020B0600070205080204" pitchFamily="50" charset="-128"/>
              <a:ea typeface="ＭＳ Ｐゴシック" panose="020B0600070205080204" pitchFamily="50" charset="-128"/>
            </a:rPr>
            <a:t>+19,047</a:t>
          </a:r>
          <a:r>
            <a:rPr kumimoji="1" lang="ja-JP" altLang="en-US" sz="1100">
              <a:latin typeface="ＭＳ Ｐゴシック" panose="020B0600070205080204" pitchFamily="50" charset="-128"/>
              <a:ea typeface="ＭＳ Ｐゴシック" panose="020B0600070205080204" pitchFamily="50" charset="-128"/>
            </a:rPr>
            <a:t>円増加した要因は、物価高騰重点支援等の給付金が</a:t>
          </a:r>
          <a:r>
            <a:rPr kumimoji="1" lang="en-US" altLang="ja-JP" sz="1100">
              <a:latin typeface="ＭＳ Ｐゴシック" panose="020B0600070205080204" pitchFamily="50" charset="-128"/>
              <a:ea typeface="ＭＳ Ｐゴシック" panose="020B0600070205080204" pitchFamily="50" charset="-128"/>
            </a:rPr>
            <a:t>+165,380</a:t>
          </a:r>
          <a:r>
            <a:rPr kumimoji="1" lang="ja-JP" altLang="en-US" sz="1100">
              <a:latin typeface="ＭＳ Ｐゴシック" panose="020B0600070205080204" pitchFamily="50" charset="-128"/>
              <a:ea typeface="ＭＳ Ｐゴシック" panose="020B0600070205080204" pitchFamily="50" charset="-128"/>
            </a:rPr>
            <a:t>千円、保育士の処遇改善に伴う公定価格の上昇により保育所等運営委託</a:t>
          </a:r>
          <a:r>
            <a:rPr kumimoji="1" lang="en-US" altLang="ja-JP" sz="1100">
              <a:latin typeface="ＭＳ Ｐゴシック" panose="020B0600070205080204" pitchFamily="50" charset="-128"/>
              <a:ea typeface="ＭＳ Ｐゴシック" panose="020B0600070205080204" pitchFamily="50" charset="-128"/>
            </a:rPr>
            <a:t>+85,734</a:t>
          </a:r>
          <a:r>
            <a:rPr kumimoji="1" lang="ja-JP" altLang="en-US" sz="1100">
              <a:latin typeface="ＭＳ Ｐゴシック" panose="020B0600070205080204" pitchFamily="50" charset="-128"/>
              <a:ea typeface="ＭＳ Ｐゴシック" panose="020B0600070205080204" pitchFamily="50" charset="-128"/>
            </a:rPr>
            <a:t>千円の増加が挙げられる。また障がい者等の扶助費が年々増加傾向にあるため、今後も増加が見込まれる。</a:t>
          </a:r>
        </a:p>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455,075</a:t>
          </a:r>
          <a:r>
            <a:rPr kumimoji="1" lang="ja-JP" altLang="en-US" sz="11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100">
              <a:latin typeface="ＭＳ Ｐゴシック" panose="020B0600070205080204" pitchFamily="50" charset="-128"/>
              <a:ea typeface="ＭＳ Ｐゴシック" panose="020B0600070205080204" pitchFamily="50" charset="-128"/>
            </a:rPr>
            <a:t>+40,397</a:t>
          </a:r>
          <a:r>
            <a:rPr kumimoji="1" lang="ja-JP" altLang="en-US" sz="1100">
              <a:latin typeface="ＭＳ Ｐゴシック" panose="020B0600070205080204" pitchFamily="50" charset="-128"/>
              <a:ea typeface="ＭＳ Ｐゴシック" panose="020B0600070205080204" pitchFamily="50" charset="-128"/>
            </a:rPr>
            <a:t>円増加した要因は、主にふるさと納税事業費の増加によるものである。</a:t>
          </a:r>
        </a:p>
        <a:p>
          <a:r>
            <a:rPr kumimoji="1" lang="ja-JP" altLang="en-US" sz="1100">
              <a:latin typeface="ＭＳ Ｐゴシック" panose="020B0600070205080204" pitchFamily="50" charset="-128"/>
              <a:ea typeface="ＭＳ Ｐゴシック" panose="020B0600070205080204" pitchFamily="50" charset="-128"/>
            </a:rPr>
            <a:t>・農林水産業費は、住民一人当たり</a:t>
          </a:r>
          <a:r>
            <a:rPr kumimoji="1" lang="en-US" altLang="ja-JP" sz="1100">
              <a:latin typeface="ＭＳ Ｐゴシック" panose="020B0600070205080204" pitchFamily="50" charset="-128"/>
              <a:ea typeface="ＭＳ Ｐゴシック" panose="020B0600070205080204" pitchFamily="50" charset="-128"/>
            </a:rPr>
            <a:t>53,592</a:t>
          </a:r>
          <a:r>
            <a:rPr kumimoji="1" lang="ja-JP" altLang="en-US" sz="11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100">
              <a:latin typeface="ＭＳ Ｐゴシック" panose="020B0600070205080204" pitchFamily="50" charset="-128"/>
              <a:ea typeface="ＭＳ Ｐゴシック" panose="020B0600070205080204" pitchFamily="50" charset="-128"/>
            </a:rPr>
            <a:t>+18,036</a:t>
          </a:r>
          <a:r>
            <a:rPr kumimoji="1" lang="ja-JP" altLang="en-US" sz="1100">
              <a:latin typeface="ＭＳ Ｐゴシック" panose="020B0600070205080204" pitchFamily="50" charset="-128"/>
              <a:ea typeface="ＭＳ Ｐゴシック" panose="020B0600070205080204" pitchFamily="50" charset="-128"/>
            </a:rPr>
            <a:t>円増加した要因は、農村環境整備事業</a:t>
          </a:r>
          <a:r>
            <a:rPr kumimoji="1" lang="en-US" altLang="ja-JP" sz="1100">
              <a:latin typeface="ＭＳ Ｐゴシック" panose="020B0600070205080204" pitchFamily="50" charset="-128"/>
              <a:ea typeface="ＭＳ Ｐゴシック" panose="020B0600070205080204" pitchFamily="50" charset="-128"/>
            </a:rPr>
            <a:t>+186,578</a:t>
          </a:r>
          <a:r>
            <a:rPr kumimoji="1" lang="ja-JP" altLang="en-US" sz="1100">
              <a:latin typeface="ＭＳ Ｐゴシック" panose="020B0600070205080204" pitchFamily="50" charset="-128"/>
              <a:ea typeface="ＭＳ Ｐゴシック" panose="020B0600070205080204" pitchFamily="50" charset="-128"/>
            </a:rPr>
            <a:t>千円の増加が挙げられる。緊急浚渫推進事業が令和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年まで延長することに伴い、今後も増加が見込まれる。</a:t>
          </a:r>
        </a:p>
        <a:p>
          <a:r>
            <a:rPr kumimoji="1" lang="ja-JP" altLang="en-US" sz="1100">
              <a:latin typeface="ＭＳ Ｐゴシック" panose="020B0600070205080204" pitchFamily="50" charset="-128"/>
              <a:ea typeface="ＭＳ Ｐゴシック" panose="020B0600070205080204" pitchFamily="50" charset="-128"/>
            </a:rPr>
            <a:t>・土木費は、住民一人当たり</a:t>
          </a:r>
          <a:r>
            <a:rPr kumimoji="1" lang="en-US" altLang="ja-JP" sz="1100">
              <a:latin typeface="ＭＳ Ｐゴシック" panose="020B0600070205080204" pitchFamily="50" charset="-128"/>
              <a:ea typeface="ＭＳ Ｐゴシック" panose="020B0600070205080204" pitchFamily="50" charset="-128"/>
            </a:rPr>
            <a:t>71,940</a:t>
          </a:r>
          <a:r>
            <a:rPr kumimoji="1" lang="ja-JP" altLang="en-US" sz="11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100">
              <a:latin typeface="ＭＳ Ｐゴシック" panose="020B0600070205080204" pitchFamily="50" charset="-128"/>
              <a:ea typeface="ＭＳ Ｐゴシック" panose="020B0600070205080204" pitchFamily="50" charset="-128"/>
            </a:rPr>
            <a:t>+4,157</a:t>
          </a:r>
          <a:r>
            <a:rPr kumimoji="1" lang="ja-JP" altLang="en-US" sz="1100">
              <a:latin typeface="ＭＳ Ｐゴシック" panose="020B0600070205080204" pitchFamily="50" charset="-128"/>
              <a:ea typeface="ＭＳ Ｐゴシック" panose="020B0600070205080204" pitchFamily="50" charset="-128"/>
            </a:rPr>
            <a:t>円増加した要因は、道路新設改良整備事業</a:t>
          </a:r>
          <a:r>
            <a:rPr kumimoji="1" lang="en-US" altLang="ja-JP" sz="1100">
              <a:latin typeface="ＭＳ Ｐゴシック" panose="020B0600070205080204" pitchFamily="50" charset="-128"/>
              <a:ea typeface="ＭＳ Ｐゴシック" panose="020B0600070205080204" pitchFamily="50" charset="-128"/>
            </a:rPr>
            <a:t>+113,268</a:t>
          </a:r>
          <a:r>
            <a:rPr kumimoji="1" lang="ja-JP" altLang="en-US" sz="1100">
              <a:latin typeface="ＭＳ Ｐゴシック" panose="020B0600070205080204" pitchFamily="50" charset="-128"/>
              <a:ea typeface="ＭＳ Ｐゴシック" panose="020B0600070205080204" pitchFamily="50" charset="-128"/>
            </a:rPr>
            <a:t>千円の増加が挙げられる。また物価高騰に伴い、全般的な単価の増加が見込まれる。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105,430</a:t>
          </a:r>
          <a:r>
            <a:rPr kumimoji="1" lang="ja-JP" altLang="en-US" sz="1100">
              <a:latin typeface="ＭＳ Ｐゴシック" panose="020B0600070205080204" pitchFamily="50" charset="-128"/>
              <a:ea typeface="ＭＳ Ｐゴシック" panose="020B0600070205080204" pitchFamily="50" charset="-128"/>
            </a:rPr>
            <a:t>円と類似団体と比較して高くなっている。その要因としては、金田義務教育学校整備に伴う過疎対策債等の償還が挙げられる。また後年度に総合体育館建設事業や生涯学習センター改修事業が控えており、今後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財政調整基金残高については、適切な財源の確保と歳出の精査により取崩しを回避しており、約</a:t>
          </a:r>
          <a:r>
            <a:rPr kumimoji="1" lang="en-US" altLang="ja-JP" sz="1100">
              <a:latin typeface="ＭＳ ゴシック" pitchFamily="49" charset="-128"/>
              <a:ea typeface="ＭＳ ゴシック" pitchFamily="49" charset="-128"/>
            </a:rPr>
            <a:t>13</a:t>
          </a:r>
          <a:r>
            <a:rPr kumimoji="1" lang="ja-JP" altLang="en-US" sz="1100">
              <a:latin typeface="ＭＳ ゴシック" pitchFamily="49" charset="-128"/>
              <a:ea typeface="ＭＳ ゴシック" pitchFamily="49" charset="-128"/>
            </a:rPr>
            <a:t>億円前後を維持している。比率については、分母となる標準財政規模の額によって、毎年若干の増減が見られる。</a:t>
          </a:r>
        </a:p>
        <a:p>
          <a:r>
            <a:rPr kumimoji="1" lang="ja-JP" altLang="en-US" sz="1100">
              <a:latin typeface="ＭＳ ゴシック" pitchFamily="49" charset="-128"/>
              <a:ea typeface="ＭＳ ゴシック" pitchFamily="49" charset="-128"/>
            </a:rPr>
            <a:t>　実質収支額については、診療所会計の赤字を一般会計等の黒字で補っている状況であり、令和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15.09</a:t>
          </a:r>
          <a:r>
            <a:rPr kumimoji="1" lang="ja-JP" altLang="en-US" sz="1100">
              <a:latin typeface="ＭＳ ゴシック" pitchFamily="49" charset="-128"/>
              <a:ea typeface="ＭＳ ゴシック" pitchFamily="49" charset="-128"/>
            </a:rPr>
            <a:t>％と</a:t>
          </a:r>
          <a:r>
            <a:rPr kumimoji="1" lang="en-US" altLang="ja-JP" sz="1100">
              <a:latin typeface="ＭＳ ゴシック" pitchFamily="49" charset="-128"/>
              <a:ea typeface="ＭＳ ゴシック" pitchFamily="49" charset="-128"/>
            </a:rPr>
            <a:t>+0.64</a:t>
          </a:r>
          <a:r>
            <a:rPr kumimoji="1" lang="ja-JP" altLang="en-US" sz="1100">
              <a:latin typeface="ＭＳ ゴシック" pitchFamily="49" charset="-128"/>
              <a:ea typeface="ＭＳ ゴシック" pitchFamily="49" charset="-128"/>
            </a:rPr>
            <a:t>％増加となった主な要因は</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、翌年度に繰り越すべき財源の減に伴うものである。（▲</a:t>
          </a:r>
          <a:r>
            <a:rPr kumimoji="1" lang="en-US" altLang="ja-JP" sz="1100">
              <a:latin typeface="ＭＳ ゴシック" pitchFamily="49" charset="-128"/>
              <a:ea typeface="ＭＳ ゴシック" pitchFamily="49" charset="-128"/>
            </a:rPr>
            <a:t>304</a:t>
          </a:r>
          <a:r>
            <a:rPr kumimoji="1" lang="ja-JP" altLang="en-US" sz="1100">
              <a:latin typeface="ＭＳ ゴシック" pitchFamily="49" charset="-128"/>
              <a:ea typeface="ＭＳ ゴシック" pitchFamily="49" charset="-128"/>
            </a:rPr>
            <a:t>百万円）</a:t>
          </a:r>
        </a:p>
        <a:p>
          <a:r>
            <a:rPr kumimoji="1" lang="ja-JP" altLang="en-US" sz="1100">
              <a:latin typeface="ＭＳ ゴシック" pitchFamily="49" charset="-128"/>
              <a:ea typeface="ＭＳ ゴシック" pitchFamily="49" charset="-128"/>
            </a:rPr>
            <a:t>　しかし、標準財政規模に比べて、実質収支額が高く、本町の基金を取崩し、また多額の地方債の発行により黒字を計上している状況である。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連結実質赤字比率に係る、各特別会計の赤字・黒字の状況は上図のとおりで、診療所会計の赤字額を、一般会計を含む他会計の黒字で補っている状況である。</a:t>
          </a:r>
        </a:p>
        <a:p>
          <a:r>
            <a:rPr kumimoji="1" lang="ja-JP" altLang="en-US" sz="1100">
              <a:latin typeface="ＭＳ ゴシック" pitchFamily="49" charset="-128"/>
              <a:ea typeface="ＭＳ ゴシック" pitchFamily="49" charset="-128"/>
            </a:rPr>
            <a:t>　国民健康保険福智町立診療所特別会計については、一般会計から赤字補填財源繰出金として、令和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68</a:t>
          </a:r>
          <a:r>
            <a:rPr kumimoji="1" lang="ja-JP" altLang="en-US" sz="1100">
              <a:latin typeface="ＭＳ ゴシック" pitchFamily="49" charset="-128"/>
              <a:ea typeface="ＭＳ ゴシック" pitchFamily="49" charset="-128"/>
            </a:rPr>
            <a:t>百万円を実施しており、令和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年度末では単年度赤字額が</a:t>
          </a:r>
          <a:r>
            <a:rPr kumimoji="1" lang="en-US" altLang="ja-JP" sz="1100">
              <a:latin typeface="ＭＳ ゴシック" pitchFamily="49" charset="-128"/>
              <a:ea typeface="ＭＳ ゴシック" pitchFamily="49" charset="-128"/>
            </a:rPr>
            <a:t>114</a:t>
          </a:r>
          <a:r>
            <a:rPr kumimoji="1" lang="ja-JP" altLang="en-US" sz="1100">
              <a:latin typeface="ＭＳ ゴシック" pitchFamily="49" charset="-128"/>
              <a:ea typeface="ＭＳ ゴシック" pitchFamily="49" charset="-128"/>
            </a:rPr>
            <a:t>百万円となった。令和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年度から</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つの診療所が統合したことにより、人件費や維持経費等が減少するため、単年度赤字額も減少する見込みである。</a:t>
          </a:r>
        </a:p>
        <a:p>
          <a:r>
            <a:rPr kumimoji="1" lang="ja-JP" altLang="en-US" sz="1100">
              <a:latin typeface="ＭＳ ゴシック" pitchFamily="49" charset="-128"/>
              <a:ea typeface="ＭＳ ゴシック" pitchFamily="49" charset="-128"/>
            </a:rPr>
            <a:t>　今後は、予防事業の促進、多重受診の抑制、また国民健康保険税の徴収率の向上を徹底し、単年度の赤字額縮小に努める。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35506;&#20849;&#26377;\02_&#36001;&#25919;&#20418;\00_&#26410;&#25972;&#29702;\&#9651;&#36001;&#25919;&#20418;&#9651;\&#8251;&#20196;&#21644;7&#24180;&#24230;&#21508;&#31278;&#22577;&#21578;&#12501;&#12449;&#12452;&#12523;\06%20&#20104;&#31639;&#12539;&#27770;&#31639;&#12395;&#38306;&#12377;&#12427;&#25991;&#26360;\2025-09-10%20&#20196;&#21644;&#65301;&#24180;&#24230;&#36001;&#25919;&#29366;&#27841;&#36039;&#26009;&#38598;&#12398;&#20316;&#25104;&#12395;&#12388;&#12356;&#12390;&#65288;2&#22238;&#30446;&#12539;&#22320;&#26041;&#20844;&#20250;&#35336;&#38306;&#20418;&#65289;\03%20&#32080;&#21512;&#22238;&#31572;\55&#31119;&#26234;&#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R01</v>
          </cell>
          <cell r="BX50" t="str">
            <v>R02</v>
          </cell>
          <cell r="CF50" t="str">
            <v>R03</v>
          </cell>
          <cell r="CN50" t="str">
            <v>R04</v>
          </cell>
          <cell r="CV50" t="str">
            <v>R05</v>
          </cell>
        </row>
        <row r="51">
          <cell r="AN51" t="str">
            <v>当該団体値</v>
          </cell>
        </row>
        <row r="53">
          <cell r="BP53">
            <v>57.4</v>
          </cell>
          <cell r="BX53">
            <v>57.6</v>
          </cell>
          <cell r="CF53">
            <v>58.9</v>
          </cell>
          <cell r="CN53">
            <v>60.2</v>
          </cell>
          <cell r="CV53">
            <v>61.9</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3.9</v>
          </cell>
          <cell r="BX75">
            <v>4.5999999999999996</v>
          </cell>
          <cell r="CF75">
            <v>5.0999999999999996</v>
          </cell>
          <cell r="CN75">
            <v>6</v>
          </cell>
          <cell r="CV75">
            <v>6.7</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78</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79</v>
      </c>
      <c r="C2" s="182"/>
      <c r="D2" s="183"/>
    </row>
    <row r="3" spans="1:119" ht="18.75" customHeight="1" thickBot="1" x14ac:dyDescent="0.2">
      <c r="A3" s="181"/>
      <c r="B3" s="380" t="s">
        <v>80</v>
      </c>
      <c r="C3" s="381"/>
      <c r="D3" s="381"/>
      <c r="E3" s="382"/>
      <c r="F3" s="382"/>
      <c r="G3" s="382"/>
      <c r="H3" s="382"/>
      <c r="I3" s="382"/>
      <c r="J3" s="382"/>
      <c r="K3" s="382"/>
      <c r="L3" s="382" t="s">
        <v>81</v>
      </c>
      <c r="M3" s="382"/>
      <c r="N3" s="382"/>
      <c r="O3" s="382"/>
      <c r="P3" s="382"/>
      <c r="Q3" s="382"/>
      <c r="R3" s="389"/>
      <c r="S3" s="389"/>
      <c r="T3" s="389"/>
      <c r="U3" s="389"/>
      <c r="V3" s="390"/>
      <c r="W3" s="364" t="s">
        <v>82</v>
      </c>
      <c r="X3" s="365"/>
      <c r="Y3" s="365"/>
      <c r="Z3" s="365"/>
      <c r="AA3" s="365"/>
      <c r="AB3" s="381"/>
      <c r="AC3" s="389" t="s">
        <v>83</v>
      </c>
      <c r="AD3" s="365"/>
      <c r="AE3" s="365"/>
      <c r="AF3" s="365"/>
      <c r="AG3" s="365"/>
      <c r="AH3" s="365"/>
      <c r="AI3" s="365"/>
      <c r="AJ3" s="365"/>
      <c r="AK3" s="365"/>
      <c r="AL3" s="366"/>
      <c r="AM3" s="364" t="s">
        <v>84</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85</v>
      </c>
      <c r="BO3" s="365"/>
      <c r="BP3" s="365"/>
      <c r="BQ3" s="365"/>
      <c r="BR3" s="365"/>
      <c r="BS3" s="365"/>
      <c r="BT3" s="365"/>
      <c r="BU3" s="366"/>
      <c r="BV3" s="364" t="s">
        <v>86</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87</v>
      </c>
      <c r="CU3" s="365"/>
      <c r="CV3" s="365"/>
      <c r="CW3" s="365"/>
      <c r="CX3" s="365"/>
      <c r="CY3" s="365"/>
      <c r="CZ3" s="365"/>
      <c r="DA3" s="366"/>
      <c r="DB3" s="364" t="s">
        <v>88</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89</v>
      </c>
      <c r="AZ4" s="368"/>
      <c r="BA4" s="368"/>
      <c r="BB4" s="368"/>
      <c r="BC4" s="368"/>
      <c r="BD4" s="368"/>
      <c r="BE4" s="368"/>
      <c r="BF4" s="368"/>
      <c r="BG4" s="368"/>
      <c r="BH4" s="368"/>
      <c r="BI4" s="368"/>
      <c r="BJ4" s="368"/>
      <c r="BK4" s="368"/>
      <c r="BL4" s="368"/>
      <c r="BM4" s="369"/>
      <c r="BN4" s="370">
        <v>26223317</v>
      </c>
      <c r="BO4" s="371"/>
      <c r="BP4" s="371"/>
      <c r="BQ4" s="371"/>
      <c r="BR4" s="371"/>
      <c r="BS4" s="371"/>
      <c r="BT4" s="371"/>
      <c r="BU4" s="372"/>
      <c r="BV4" s="370">
        <v>25059488</v>
      </c>
      <c r="BW4" s="371"/>
      <c r="BX4" s="371"/>
      <c r="BY4" s="371"/>
      <c r="BZ4" s="371"/>
      <c r="CA4" s="371"/>
      <c r="CB4" s="371"/>
      <c r="CC4" s="372"/>
      <c r="CD4" s="373" t="s">
        <v>90</v>
      </c>
      <c r="CE4" s="374"/>
      <c r="CF4" s="374"/>
      <c r="CG4" s="374"/>
      <c r="CH4" s="374"/>
      <c r="CI4" s="374"/>
      <c r="CJ4" s="374"/>
      <c r="CK4" s="374"/>
      <c r="CL4" s="374"/>
      <c r="CM4" s="374"/>
      <c r="CN4" s="374"/>
      <c r="CO4" s="374"/>
      <c r="CP4" s="374"/>
      <c r="CQ4" s="374"/>
      <c r="CR4" s="374"/>
      <c r="CS4" s="375"/>
      <c r="CT4" s="376">
        <v>15.1</v>
      </c>
      <c r="CU4" s="377"/>
      <c r="CV4" s="377"/>
      <c r="CW4" s="377"/>
      <c r="CX4" s="377"/>
      <c r="CY4" s="377"/>
      <c r="CZ4" s="377"/>
      <c r="DA4" s="378"/>
      <c r="DB4" s="376">
        <v>14.4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91</v>
      </c>
      <c r="AN5" s="431"/>
      <c r="AO5" s="431"/>
      <c r="AP5" s="431"/>
      <c r="AQ5" s="431"/>
      <c r="AR5" s="431"/>
      <c r="AS5" s="431"/>
      <c r="AT5" s="432"/>
      <c r="AU5" s="433" t="s">
        <v>92</v>
      </c>
      <c r="AV5" s="434"/>
      <c r="AW5" s="434"/>
      <c r="AX5" s="434"/>
      <c r="AY5" s="435" t="s">
        <v>93</v>
      </c>
      <c r="AZ5" s="436"/>
      <c r="BA5" s="436"/>
      <c r="BB5" s="436"/>
      <c r="BC5" s="436"/>
      <c r="BD5" s="436"/>
      <c r="BE5" s="436"/>
      <c r="BF5" s="436"/>
      <c r="BG5" s="436"/>
      <c r="BH5" s="436"/>
      <c r="BI5" s="436"/>
      <c r="BJ5" s="436"/>
      <c r="BK5" s="436"/>
      <c r="BL5" s="436"/>
      <c r="BM5" s="437"/>
      <c r="BN5" s="438">
        <v>25063035</v>
      </c>
      <c r="BO5" s="439"/>
      <c r="BP5" s="439"/>
      <c r="BQ5" s="439"/>
      <c r="BR5" s="439"/>
      <c r="BS5" s="439"/>
      <c r="BT5" s="439"/>
      <c r="BU5" s="440"/>
      <c r="BV5" s="438">
        <v>23649327</v>
      </c>
      <c r="BW5" s="439"/>
      <c r="BX5" s="439"/>
      <c r="BY5" s="439"/>
      <c r="BZ5" s="439"/>
      <c r="CA5" s="439"/>
      <c r="CB5" s="439"/>
      <c r="CC5" s="440"/>
      <c r="CD5" s="441" t="s">
        <v>94</v>
      </c>
      <c r="CE5" s="442"/>
      <c r="CF5" s="442"/>
      <c r="CG5" s="442"/>
      <c r="CH5" s="442"/>
      <c r="CI5" s="442"/>
      <c r="CJ5" s="442"/>
      <c r="CK5" s="442"/>
      <c r="CL5" s="442"/>
      <c r="CM5" s="442"/>
      <c r="CN5" s="442"/>
      <c r="CO5" s="442"/>
      <c r="CP5" s="442"/>
      <c r="CQ5" s="442"/>
      <c r="CR5" s="442"/>
      <c r="CS5" s="443"/>
      <c r="CT5" s="404">
        <v>95.9</v>
      </c>
      <c r="CU5" s="405"/>
      <c r="CV5" s="405"/>
      <c r="CW5" s="405"/>
      <c r="CX5" s="405"/>
      <c r="CY5" s="405"/>
      <c r="CZ5" s="405"/>
      <c r="DA5" s="406"/>
      <c r="DB5" s="404">
        <v>93.3</v>
      </c>
      <c r="DC5" s="405"/>
      <c r="DD5" s="405"/>
      <c r="DE5" s="405"/>
      <c r="DF5" s="405"/>
      <c r="DG5" s="405"/>
      <c r="DH5" s="405"/>
      <c r="DI5" s="406"/>
    </row>
    <row r="6" spans="1:119" ht="18.75" customHeight="1" x14ac:dyDescent="0.15">
      <c r="A6" s="181"/>
      <c r="B6" s="407" t="s">
        <v>95</v>
      </c>
      <c r="C6" s="408"/>
      <c r="D6" s="408"/>
      <c r="E6" s="409"/>
      <c r="F6" s="409"/>
      <c r="G6" s="409"/>
      <c r="H6" s="409"/>
      <c r="I6" s="409"/>
      <c r="J6" s="409"/>
      <c r="K6" s="409"/>
      <c r="L6" s="409" t="s">
        <v>96</v>
      </c>
      <c r="M6" s="409"/>
      <c r="N6" s="409"/>
      <c r="O6" s="409"/>
      <c r="P6" s="409"/>
      <c r="Q6" s="409"/>
      <c r="R6" s="413"/>
      <c r="S6" s="413"/>
      <c r="T6" s="413"/>
      <c r="U6" s="413"/>
      <c r="V6" s="414"/>
      <c r="W6" s="417" t="s">
        <v>97</v>
      </c>
      <c r="X6" s="418"/>
      <c r="Y6" s="418"/>
      <c r="Z6" s="418"/>
      <c r="AA6" s="418"/>
      <c r="AB6" s="408"/>
      <c r="AC6" s="421" t="s">
        <v>98</v>
      </c>
      <c r="AD6" s="422"/>
      <c r="AE6" s="422"/>
      <c r="AF6" s="422"/>
      <c r="AG6" s="422"/>
      <c r="AH6" s="422"/>
      <c r="AI6" s="422"/>
      <c r="AJ6" s="422"/>
      <c r="AK6" s="422"/>
      <c r="AL6" s="423"/>
      <c r="AM6" s="430" t="s">
        <v>99</v>
      </c>
      <c r="AN6" s="431"/>
      <c r="AO6" s="431"/>
      <c r="AP6" s="431"/>
      <c r="AQ6" s="431"/>
      <c r="AR6" s="431"/>
      <c r="AS6" s="431"/>
      <c r="AT6" s="432"/>
      <c r="AU6" s="433" t="s">
        <v>92</v>
      </c>
      <c r="AV6" s="434"/>
      <c r="AW6" s="434"/>
      <c r="AX6" s="434"/>
      <c r="AY6" s="435" t="s">
        <v>100</v>
      </c>
      <c r="AZ6" s="436"/>
      <c r="BA6" s="436"/>
      <c r="BB6" s="436"/>
      <c r="BC6" s="436"/>
      <c r="BD6" s="436"/>
      <c r="BE6" s="436"/>
      <c r="BF6" s="436"/>
      <c r="BG6" s="436"/>
      <c r="BH6" s="436"/>
      <c r="BI6" s="436"/>
      <c r="BJ6" s="436"/>
      <c r="BK6" s="436"/>
      <c r="BL6" s="436"/>
      <c r="BM6" s="437"/>
      <c r="BN6" s="438">
        <v>1160282</v>
      </c>
      <c r="BO6" s="439"/>
      <c r="BP6" s="439"/>
      <c r="BQ6" s="439"/>
      <c r="BR6" s="439"/>
      <c r="BS6" s="439"/>
      <c r="BT6" s="439"/>
      <c r="BU6" s="440"/>
      <c r="BV6" s="438">
        <v>1410161</v>
      </c>
      <c r="BW6" s="439"/>
      <c r="BX6" s="439"/>
      <c r="BY6" s="439"/>
      <c r="BZ6" s="439"/>
      <c r="CA6" s="439"/>
      <c r="CB6" s="439"/>
      <c r="CC6" s="440"/>
      <c r="CD6" s="441" t="s">
        <v>101</v>
      </c>
      <c r="CE6" s="442"/>
      <c r="CF6" s="442"/>
      <c r="CG6" s="442"/>
      <c r="CH6" s="442"/>
      <c r="CI6" s="442"/>
      <c r="CJ6" s="442"/>
      <c r="CK6" s="442"/>
      <c r="CL6" s="442"/>
      <c r="CM6" s="442"/>
      <c r="CN6" s="442"/>
      <c r="CO6" s="442"/>
      <c r="CP6" s="442"/>
      <c r="CQ6" s="442"/>
      <c r="CR6" s="442"/>
      <c r="CS6" s="443"/>
      <c r="CT6" s="444">
        <v>96.3</v>
      </c>
      <c r="CU6" s="445"/>
      <c r="CV6" s="445"/>
      <c r="CW6" s="445"/>
      <c r="CX6" s="445"/>
      <c r="CY6" s="445"/>
      <c r="CZ6" s="445"/>
      <c r="DA6" s="446"/>
      <c r="DB6" s="444">
        <v>94.2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102</v>
      </c>
      <c r="AN7" s="431"/>
      <c r="AO7" s="431"/>
      <c r="AP7" s="431"/>
      <c r="AQ7" s="431"/>
      <c r="AR7" s="431"/>
      <c r="AS7" s="431"/>
      <c r="AT7" s="432"/>
      <c r="AU7" s="433" t="s">
        <v>92</v>
      </c>
      <c r="AV7" s="434"/>
      <c r="AW7" s="434"/>
      <c r="AX7" s="434"/>
      <c r="AY7" s="435" t="s">
        <v>103</v>
      </c>
      <c r="AZ7" s="436"/>
      <c r="BA7" s="436"/>
      <c r="BB7" s="436"/>
      <c r="BC7" s="436"/>
      <c r="BD7" s="436"/>
      <c r="BE7" s="436"/>
      <c r="BF7" s="436"/>
      <c r="BG7" s="436"/>
      <c r="BH7" s="436"/>
      <c r="BI7" s="436"/>
      <c r="BJ7" s="436"/>
      <c r="BK7" s="436"/>
      <c r="BL7" s="436"/>
      <c r="BM7" s="437"/>
      <c r="BN7" s="438">
        <v>67281</v>
      </c>
      <c r="BO7" s="439"/>
      <c r="BP7" s="439"/>
      <c r="BQ7" s="439"/>
      <c r="BR7" s="439"/>
      <c r="BS7" s="439"/>
      <c r="BT7" s="439"/>
      <c r="BU7" s="440"/>
      <c r="BV7" s="438">
        <v>371637</v>
      </c>
      <c r="BW7" s="439"/>
      <c r="BX7" s="439"/>
      <c r="BY7" s="439"/>
      <c r="BZ7" s="439"/>
      <c r="CA7" s="439"/>
      <c r="CB7" s="439"/>
      <c r="CC7" s="440"/>
      <c r="CD7" s="441" t="s">
        <v>104</v>
      </c>
      <c r="CE7" s="442"/>
      <c r="CF7" s="442"/>
      <c r="CG7" s="442"/>
      <c r="CH7" s="442"/>
      <c r="CI7" s="442"/>
      <c r="CJ7" s="442"/>
      <c r="CK7" s="442"/>
      <c r="CL7" s="442"/>
      <c r="CM7" s="442"/>
      <c r="CN7" s="442"/>
      <c r="CO7" s="442"/>
      <c r="CP7" s="442"/>
      <c r="CQ7" s="442"/>
      <c r="CR7" s="442"/>
      <c r="CS7" s="443"/>
      <c r="CT7" s="438">
        <v>7242487</v>
      </c>
      <c r="CU7" s="439"/>
      <c r="CV7" s="439"/>
      <c r="CW7" s="439"/>
      <c r="CX7" s="439"/>
      <c r="CY7" s="439"/>
      <c r="CZ7" s="439"/>
      <c r="DA7" s="440"/>
      <c r="DB7" s="438">
        <v>7187527</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105</v>
      </c>
      <c r="AN8" s="431"/>
      <c r="AO8" s="431"/>
      <c r="AP8" s="431"/>
      <c r="AQ8" s="431"/>
      <c r="AR8" s="431"/>
      <c r="AS8" s="431"/>
      <c r="AT8" s="432"/>
      <c r="AU8" s="433" t="s">
        <v>92</v>
      </c>
      <c r="AV8" s="434"/>
      <c r="AW8" s="434"/>
      <c r="AX8" s="434"/>
      <c r="AY8" s="435" t="s">
        <v>106</v>
      </c>
      <c r="AZ8" s="436"/>
      <c r="BA8" s="436"/>
      <c r="BB8" s="436"/>
      <c r="BC8" s="436"/>
      <c r="BD8" s="436"/>
      <c r="BE8" s="436"/>
      <c r="BF8" s="436"/>
      <c r="BG8" s="436"/>
      <c r="BH8" s="436"/>
      <c r="BI8" s="436"/>
      <c r="BJ8" s="436"/>
      <c r="BK8" s="436"/>
      <c r="BL8" s="436"/>
      <c r="BM8" s="437"/>
      <c r="BN8" s="438">
        <v>1093001</v>
      </c>
      <c r="BO8" s="439"/>
      <c r="BP8" s="439"/>
      <c r="BQ8" s="439"/>
      <c r="BR8" s="439"/>
      <c r="BS8" s="439"/>
      <c r="BT8" s="439"/>
      <c r="BU8" s="440"/>
      <c r="BV8" s="438">
        <v>1038524</v>
      </c>
      <c r="BW8" s="439"/>
      <c r="BX8" s="439"/>
      <c r="BY8" s="439"/>
      <c r="BZ8" s="439"/>
      <c r="CA8" s="439"/>
      <c r="CB8" s="439"/>
      <c r="CC8" s="440"/>
      <c r="CD8" s="441" t="s">
        <v>107</v>
      </c>
      <c r="CE8" s="442"/>
      <c r="CF8" s="442"/>
      <c r="CG8" s="442"/>
      <c r="CH8" s="442"/>
      <c r="CI8" s="442"/>
      <c r="CJ8" s="442"/>
      <c r="CK8" s="442"/>
      <c r="CL8" s="442"/>
      <c r="CM8" s="442"/>
      <c r="CN8" s="442"/>
      <c r="CO8" s="442"/>
      <c r="CP8" s="442"/>
      <c r="CQ8" s="442"/>
      <c r="CR8" s="442"/>
      <c r="CS8" s="443"/>
      <c r="CT8" s="447">
        <v>0.27</v>
      </c>
      <c r="CU8" s="448"/>
      <c r="CV8" s="448"/>
      <c r="CW8" s="448"/>
      <c r="CX8" s="448"/>
      <c r="CY8" s="448"/>
      <c r="CZ8" s="448"/>
      <c r="DA8" s="449"/>
      <c r="DB8" s="447">
        <v>0.27</v>
      </c>
      <c r="DC8" s="448"/>
      <c r="DD8" s="448"/>
      <c r="DE8" s="448"/>
      <c r="DF8" s="448"/>
      <c r="DG8" s="448"/>
      <c r="DH8" s="448"/>
      <c r="DI8" s="449"/>
    </row>
    <row r="9" spans="1:119" ht="18.75" customHeight="1" thickBot="1" x14ac:dyDescent="0.2">
      <c r="A9" s="181"/>
      <c r="B9" s="401" t="s">
        <v>108</v>
      </c>
      <c r="C9" s="402"/>
      <c r="D9" s="402"/>
      <c r="E9" s="402"/>
      <c r="F9" s="402"/>
      <c r="G9" s="402"/>
      <c r="H9" s="402"/>
      <c r="I9" s="402"/>
      <c r="J9" s="402"/>
      <c r="K9" s="450"/>
      <c r="L9" s="451" t="s">
        <v>109</v>
      </c>
      <c r="M9" s="452"/>
      <c r="N9" s="452"/>
      <c r="O9" s="452"/>
      <c r="P9" s="452"/>
      <c r="Q9" s="453"/>
      <c r="R9" s="454">
        <v>21398</v>
      </c>
      <c r="S9" s="455"/>
      <c r="T9" s="455"/>
      <c r="U9" s="455"/>
      <c r="V9" s="456"/>
      <c r="W9" s="364" t="s">
        <v>110</v>
      </c>
      <c r="X9" s="365"/>
      <c r="Y9" s="365"/>
      <c r="Z9" s="365"/>
      <c r="AA9" s="365"/>
      <c r="AB9" s="365"/>
      <c r="AC9" s="365"/>
      <c r="AD9" s="365"/>
      <c r="AE9" s="365"/>
      <c r="AF9" s="365"/>
      <c r="AG9" s="365"/>
      <c r="AH9" s="365"/>
      <c r="AI9" s="365"/>
      <c r="AJ9" s="365"/>
      <c r="AK9" s="365"/>
      <c r="AL9" s="366"/>
      <c r="AM9" s="430" t="s">
        <v>111</v>
      </c>
      <c r="AN9" s="431"/>
      <c r="AO9" s="431"/>
      <c r="AP9" s="431"/>
      <c r="AQ9" s="431"/>
      <c r="AR9" s="431"/>
      <c r="AS9" s="431"/>
      <c r="AT9" s="432"/>
      <c r="AU9" s="433" t="s">
        <v>92</v>
      </c>
      <c r="AV9" s="434"/>
      <c r="AW9" s="434"/>
      <c r="AX9" s="434"/>
      <c r="AY9" s="435" t="s">
        <v>112</v>
      </c>
      <c r="AZ9" s="436"/>
      <c r="BA9" s="436"/>
      <c r="BB9" s="436"/>
      <c r="BC9" s="436"/>
      <c r="BD9" s="436"/>
      <c r="BE9" s="436"/>
      <c r="BF9" s="436"/>
      <c r="BG9" s="436"/>
      <c r="BH9" s="436"/>
      <c r="BI9" s="436"/>
      <c r="BJ9" s="436"/>
      <c r="BK9" s="436"/>
      <c r="BL9" s="436"/>
      <c r="BM9" s="437"/>
      <c r="BN9" s="438">
        <v>54477</v>
      </c>
      <c r="BO9" s="439"/>
      <c r="BP9" s="439"/>
      <c r="BQ9" s="439"/>
      <c r="BR9" s="439"/>
      <c r="BS9" s="439"/>
      <c r="BT9" s="439"/>
      <c r="BU9" s="440"/>
      <c r="BV9" s="438">
        <v>-616818</v>
      </c>
      <c r="BW9" s="439"/>
      <c r="BX9" s="439"/>
      <c r="BY9" s="439"/>
      <c r="BZ9" s="439"/>
      <c r="CA9" s="439"/>
      <c r="CB9" s="439"/>
      <c r="CC9" s="440"/>
      <c r="CD9" s="441" t="s">
        <v>113</v>
      </c>
      <c r="CE9" s="442"/>
      <c r="CF9" s="442"/>
      <c r="CG9" s="442"/>
      <c r="CH9" s="442"/>
      <c r="CI9" s="442"/>
      <c r="CJ9" s="442"/>
      <c r="CK9" s="442"/>
      <c r="CL9" s="442"/>
      <c r="CM9" s="442"/>
      <c r="CN9" s="442"/>
      <c r="CO9" s="442"/>
      <c r="CP9" s="442"/>
      <c r="CQ9" s="442"/>
      <c r="CR9" s="442"/>
      <c r="CS9" s="443"/>
      <c r="CT9" s="404">
        <v>18.3</v>
      </c>
      <c r="CU9" s="405"/>
      <c r="CV9" s="405"/>
      <c r="CW9" s="405"/>
      <c r="CX9" s="405"/>
      <c r="CY9" s="405"/>
      <c r="CZ9" s="405"/>
      <c r="DA9" s="406"/>
      <c r="DB9" s="404">
        <v>17.7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114</v>
      </c>
      <c r="M10" s="431"/>
      <c r="N10" s="431"/>
      <c r="O10" s="431"/>
      <c r="P10" s="431"/>
      <c r="Q10" s="432"/>
      <c r="R10" s="458">
        <v>22871</v>
      </c>
      <c r="S10" s="459"/>
      <c r="T10" s="459"/>
      <c r="U10" s="459"/>
      <c r="V10" s="460"/>
      <c r="W10" s="395"/>
      <c r="X10" s="396"/>
      <c r="Y10" s="396"/>
      <c r="Z10" s="396"/>
      <c r="AA10" s="396"/>
      <c r="AB10" s="396"/>
      <c r="AC10" s="396"/>
      <c r="AD10" s="396"/>
      <c r="AE10" s="396"/>
      <c r="AF10" s="396"/>
      <c r="AG10" s="396"/>
      <c r="AH10" s="396"/>
      <c r="AI10" s="396"/>
      <c r="AJ10" s="396"/>
      <c r="AK10" s="396"/>
      <c r="AL10" s="399"/>
      <c r="AM10" s="430" t="s">
        <v>115</v>
      </c>
      <c r="AN10" s="431"/>
      <c r="AO10" s="431"/>
      <c r="AP10" s="431"/>
      <c r="AQ10" s="431"/>
      <c r="AR10" s="431"/>
      <c r="AS10" s="431"/>
      <c r="AT10" s="432"/>
      <c r="AU10" s="433" t="s">
        <v>116</v>
      </c>
      <c r="AV10" s="434"/>
      <c r="AW10" s="434"/>
      <c r="AX10" s="434"/>
      <c r="AY10" s="435" t="s">
        <v>117</v>
      </c>
      <c r="AZ10" s="436"/>
      <c r="BA10" s="436"/>
      <c r="BB10" s="436"/>
      <c r="BC10" s="436"/>
      <c r="BD10" s="436"/>
      <c r="BE10" s="436"/>
      <c r="BF10" s="436"/>
      <c r="BG10" s="436"/>
      <c r="BH10" s="436"/>
      <c r="BI10" s="436"/>
      <c r="BJ10" s="436"/>
      <c r="BK10" s="436"/>
      <c r="BL10" s="436"/>
      <c r="BM10" s="437"/>
      <c r="BN10" s="438">
        <v>15929</v>
      </c>
      <c r="BO10" s="439"/>
      <c r="BP10" s="439"/>
      <c r="BQ10" s="439"/>
      <c r="BR10" s="439"/>
      <c r="BS10" s="439"/>
      <c r="BT10" s="439"/>
      <c r="BU10" s="440"/>
      <c r="BV10" s="438">
        <v>21323</v>
      </c>
      <c r="BW10" s="439"/>
      <c r="BX10" s="439"/>
      <c r="BY10" s="439"/>
      <c r="BZ10" s="439"/>
      <c r="CA10" s="439"/>
      <c r="CB10" s="439"/>
      <c r="CC10" s="440"/>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119</v>
      </c>
      <c r="M11" s="462"/>
      <c r="N11" s="462"/>
      <c r="O11" s="462"/>
      <c r="P11" s="462"/>
      <c r="Q11" s="463"/>
      <c r="R11" s="464" t="s">
        <v>120</v>
      </c>
      <c r="S11" s="465"/>
      <c r="T11" s="465"/>
      <c r="U11" s="465"/>
      <c r="V11" s="466"/>
      <c r="W11" s="395"/>
      <c r="X11" s="396"/>
      <c r="Y11" s="396"/>
      <c r="Z11" s="396"/>
      <c r="AA11" s="396"/>
      <c r="AB11" s="396"/>
      <c r="AC11" s="396"/>
      <c r="AD11" s="396"/>
      <c r="AE11" s="396"/>
      <c r="AF11" s="396"/>
      <c r="AG11" s="396"/>
      <c r="AH11" s="396"/>
      <c r="AI11" s="396"/>
      <c r="AJ11" s="396"/>
      <c r="AK11" s="396"/>
      <c r="AL11" s="399"/>
      <c r="AM11" s="430" t="s">
        <v>121</v>
      </c>
      <c r="AN11" s="431"/>
      <c r="AO11" s="431"/>
      <c r="AP11" s="431"/>
      <c r="AQ11" s="431"/>
      <c r="AR11" s="431"/>
      <c r="AS11" s="431"/>
      <c r="AT11" s="432"/>
      <c r="AU11" s="433" t="s">
        <v>92</v>
      </c>
      <c r="AV11" s="434"/>
      <c r="AW11" s="434"/>
      <c r="AX11" s="434"/>
      <c r="AY11" s="435" t="s">
        <v>122</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123</v>
      </c>
      <c r="CE11" s="442"/>
      <c r="CF11" s="442"/>
      <c r="CG11" s="442"/>
      <c r="CH11" s="442"/>
      <c r="CI11" s="442"/>
      <c r="CJ11" s="442"/>
      <c r="CK11" s="442"/>
      <c r="CL11" s="442"/>
      <c r="CM11" s="442"/>
      <c r="CN11" s="442"/>
      <c r="CO11" s="442"/>
      <c r="CP11" s="442"/>
      <c r="CQ11" s="442"/>
      <c r="CR11" s="442"/>
      <c r="CS11" s="443"/>
      <c r="CT11" s="447" t="s">
        <v>124</v>
      </c>
      <c r="CU11" s="448"/>
      <c r="CV11" s="448"/>
      <c r="CW11" s="448"/>
      <c r="CX11" s="448"/>
      <c r="CY11" s="448"/>
      <c r="CZ11" s="448"/>
      <c r="DA11" s="449"/>
      <c r="DB11" s="447" t="s">
        <v>124</v>
      </c>
      <c r="DC11" s="448"/>
      <c r="DD11" s="448"/>
      <c r="DE11" s="448"/>
      <c r="DF11" s="448"/>
      <c r="DG11" s="448"/>
      <c r="DH11" s="448"/>
      <c r="DI11" s="449"/>
    </row>
    <row r="12" spans="1:119" ht="18.75" customHeight="1" x14ac:dyDescent="0.15">
      <c r="A12" s="181"/>
      <c r="B12" s="467" t="s">
        <v>125</v>
      </c>
      <c r="C12" s="468"/>
      <c r="D12" s="468"/>
      <c r="E12" s="468"/>
      <c r="F12" s="468"/>
      <c r="G12" s="468"/>
      <c r="H12" s="468"/>
      <c r="I12" s="468"/>
      <c r="J12" s="468"/>
      <c r="K12" s="469"/>
      <c r="L12" s="476" t="s">
        <v>126</v>
      </c>
      <c r="M12" s="477"/>
      <c r="N12" s="477"/>
      <c r="O12" s="477"/>
      <c r="P12" s="477"/>
      <c r="Q12" s="478"/>
      <c r="R12" s="479">
        <v>21201</v>
      </c>
      <c r="S12" s="480"/>
      <c r="T12" s="480"/>
      <c r="U12" s="480"/>
      <c r="V12" s="481"/>
      <c r="W12" s="482" t="s">
        <v>1</v>
      </c>
      <c r="X12" s="434"/>
      <c r="Y12" s="434"/>
      <c r="Z12" s="434"/>
      <c r="AA12" s="434"/>
      <c r="AB12" s="483"/>
      <c r="AC12" s="484" t="s">
        <v>127</v>
      </c>
      <c r="AD12" s="485"/>
      <c r="AE12" s="485"/>
      <c r="AF12" s="485"/>
      <c r="AG12" s="486"/>
      <c r="AH12" s="484" t="s">
        <v>128</v>
      </c>
      <c r="AI12" s="485"/>
      <c r="AJ12" s="485"/>
      <c r="AK12" s="485"/>
      <c r="AL12" s="487"/>
      <c r="AM12" s="430" t="s">
        <v>129</v>
      </c>
      <c r="AN12" s="431"/>
      <c r="AO12" s="431"/>
      <c r="AP12" s="431"/>
      <c r="AQ12" s="431"/>
      <c r="AR12" s="431"/>
      <c r="AS12" s="431"/>
      <c r="AT12" s="432"/>
      <c r="AU12" s="433" t="s">
        <v>92</v>
      </c>
      <c r="AV12" s="434"/>
      <c r="AW12" s="434"/>
      <c r="AX12" s="434"/>
      <c r="AY12" s="435" t="s">
        <v>130</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131</v>
      </c>
      <c r="CE12" s="442"/>
      <c r="CF12" s="442"/>
      <c r="CG12" s="442"/>
      <c r="CH12" s="442"/>
      <c r="CI12" s="442"/>
      <c r="CJ12" s="442"/>
      <c r="CK12" s="442"/>
      <c r="CL12" s="442"/>
      <c r="CM12" s="442"/>
      <c r="CN12" s="442"/>
      <c r="CO12" s="442"/>
      <c r="CP12" s="442"/>
      <c r="CQ12" s="442"/>
      <c r="CR12" s="442"/>
      <c r="CS12" s="443"/>
      <c r="CT12" s="447" t="s">
        <v>124</v>
      </c>
      <c r="CU12" s="448"/>
      <c r="CV12" s="448"/>
      <c r="CW12" s="448"/>
      <c r="CX12" s="448"/>
      <c r="CY12" s="448"/>
      <c r="CZ12" s="448"/>
      <c r="DA12" s="449"/>
      <c r="DB12" s="447" t="s">
        <v>124</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132</v>
      </c>
      <c r="N13" s="499"/>
      <c r="O13" s="499"/>
      <c r="P13" s="499"/>
      <c r="Q13" s="500"/>
      <c r="R13" s="491">
        <v>20975</v>
      </c>
      <c r="S13" s="492"/>
      <c r="T13" s="492"/>
      <c r="U13" s="492"/>
      <c r="V13" s="493"/>
      <c r="W13" s="417" t="s">
        <v>133</v>
      </c>
      <c r="X13" s="418"/>
      <c r="Y13" s="418"/>
      <c r="Z13" s="418"/>
      <c r="AA13" s="418"/>
      <c r="AB13" s="408"/>
      <c r="AC13" s="458">
        <v>226</v>
      </c>
      <c r="AD13" s="459"/>
      <c r="AE13" s="459"/>
      <c r="AF13" s="459"/>
      <c r="AG13" s="501"/>
      <c r="AH13" s="458">
        <v>246</v>
      </c>
      <c r="AI13" s="459"/>
      <c r="AJ13" s="459"/>
      <c r="AK13" s="459"/>
      <c r="AL13" s="460"/>
      <c r="AM13" s="430" t="s">
        <v>134</v>
      </c>
      <c r="AN13" s="431"/>
      <c r="AO13" s="431"/>
      <c r="AP13" s="431"/>
      <c r="AQ13" s="431"/>
      <c r="AR13" s="431"/>
      <c r="AS13" s="431"/>
      <c r="AT13" s="432"/>
      <c r="AU13" s="433" t="s">
        <v>116</v>
      </c>
      <c r="AV13" s="434"/>
      <c r="AW13" s="434"/>
      <c r="AX13" s="434"/>
      <c r="AY13" s="435" t="s">
        <v>135</v>
      </c>
      <c r="AZ13" s="436"/>
      <c r="BA13" s="436"/>
      <c r="BB13" s="436"/>
      <c r="BC13" s="436"/>
      <c r="BD13" s="436"/>
      <c r="BE13" s="436"/>
      <c r="BF13" s="436"/>
      <c r="BG13" s="436"/>
      <c r="BH13" s="436"/>
      <c r="BI13" s="436"/>
      <c r="BJ13" s="436"/>
      <c r="BK13" s="436"/>
      <c r="BL13" s="436"/>
      <c r="BM13" s="437"/>
      <c r="BN13" s="438">
        <v>70406</v>
      </c>
      <c r="BO13" s="439"/>
      <c r="BP13" s="439"/>
      <c r="BQ13" s="439"/>
      <c r="BR13" s="439"/>
      <c r="BS13" s="439"/>
      <c r="BT13" s="439"/>
      <c r="BU13" s="440"/>
      <c r="BV13" s="438">
        <v>-595495</v>
      </c>
      <c r="BW13" s="439"/>
      <c r="BX13" s="439"/>
      <c r="BY13" s="439"/>
      <c r="BZ13" s="439"/>
      <c r="CA13" s="439"/>
      <c r="CB13" s="439"/>
      <c r="CC13" s="440"/>
      <c r="CD13" s="441" t="s">
        <v>136</v>
      </c>
      <c r="CE13" s="442"/>
      <c r="CF13" s="442"/>
      <c r="CG13" s="442"/>
      <c r="CH13" s="442"/>
      <c r="CI13" s="442"/>
      <c r="CJ13" s="442"/>
      <c r="CK13" s="442"/>
      <c r="CL13" s="442"/>
      <c r="CM13" s="442"/>
      <c r="CN13" s="442"/>
      <c r="CO13" s="442"/>
      <c r="CP13" s="442"/>
      <c r="CQ13" s="442"/>
      <c r="CR13" s="442"/>
      <c r="CS13" s="443"/>
      <c r="CT13" s="404">
        <v>6.7</v>
      </c>
      <c r="CU13" s="405"/>
      <c r="CV13" s="405"/>
      <c r="CW13" s="405"/>
      <c r="CX13" s="405"/>
      <c r="CY13" s="405"/>
      <c r="CZ13" s="405"/>
      <c r="DA13" s="406"/>
      <c r="DB13" s="404">
        <v>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137</v>
      </c>
      <c r="M14" s="489"/>
      <c r="N14" s="489"/>
      <c r="O14" s="489"/>
      <c r="P14" s="489"/>
      <c r="Q14" s="490"/>
      <c r="R14" s="491">
        <v>21513</v>
      </c>
      <c r="S14" s="492"/>
      <c r="T14" s="492"/>
      <c r="U14" s="492"/>
      <c r="V14" s="493"/>
      <c r="W14" s="397"/>
      <c r="X14" s="398"/>
      <c r="Y14" s="398"/>
      <c r="Z14" s="398"/>
      <c r="AA14" s="398"/>
      <c r="AB14" s="387"/>
      <c r="AC14" s="494">
        <v>2.7</v>
      </c>
      <c r="AD14" s="495"/>
      <c r="AE14" s="495"/>
      <c r="AF14" s="495"/>
      <c r="AG14" s="496"/>
      <c r="AH14" s="494">
        <v>2.9</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138</v>
      </c>
      <c r="CE14" s="503"/>
      <c r="CF14" s="503"/>
      <c r="CG14" s="503"/>
      <c r="CH14" s="503"/>
      <c r="CI14" s="503"/>
      <c r="CJ14" s="503"/>
      <c r="CK14" s="503"/>
      <c r="CL14" s="503"/>
      <c r="CM14" s="503"/>
      <c r="CN14" s="503"/>
      <c r="CO14" s="503"/>
      <c r="CP14" s="503"/>
      <c r="CQ14" s="503"/>
      <c r="CR14" s="503"/>
      <c r="CS14" s="504"/>
      <c r="CT14" s="505" t="s">
        <v>124</v>
      </c>
      <c r="CU14" s="506"/>
      <c r="CV14" s="506"/>
      <c r="CW14" s="506"/>
      <c r="CX14" s="506"/>
      <c r="CY14" s="506"/>
      <c r="CZ14" s="506"/>
      <c r="DA14" s="507"/>
      <c r="DB14" s="505" t="s">
        <v>124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132</v>
      </c>
      <c r="N15" s="499"/>
      <c r="O15" s="499"/>
      <c r="P15" s="499"/>
      <c r="Q15" s="500"/>
      <c r="R15" s="491">
        <v>21328</v>
      </c>
      <c r="S15" s="492"/>
      <c r="T15" s="492"/>
      <c r="U15" s="492"/>
      <c r="V15" s="493"/>
      <c r="W15" s="417" t="s">
        <v>139</v>
      </c>
      <c r="X15" s="418"/>
      <c r="Y15" s="418"/>
      <c r="Z15" s="418"/>
      <c r="AA15" s="418"/>
      <c r="AB15" s="408"/>
      <c r="AC15" s="458">
        <v>2412</v>
      </c>
      <c r="AD15" s="459"/>
      <c r="AE15" s="459"/>
      <c r="AF15" s="459"/>
      <c r="AG15" s="501"/>
      <c r="AH15" s="458">
        <v>2466</v>
      </c>
      <c r="AI15" s="459"/>
      <c r="AJ15" s="459"/>
      <c r="AK15" s="459"/>
      <c r="AL15" s="460"/>
      <c r="AM15" s="430"/>
      <c r="AN15" s="431"/>
      <c r="AO15" s="431"/>
      <c r="AP15" s="431"/>
      <c r="AQ15" s="431"/>
      <c r="AR15" s="431"/>
      <c r="AS15" s="431"/>
      <c r="AT15" s="432"/>
      <c r="AU15" s="433"/>
      <c r="AV15" s="434"/>
      <c r="AW15" s="434"/>
      <c r="AX15" s="434"/>
      <c r="AY15" s="367" t="s">
        <v>140</v>
      </c>
      <c r="AZ15" s="368"/>
      <c r="BA15" s="368"/>
      <c r="BB15" s="368"/>
      <c r="BC15" s="368"/>
      <c r="BD15" s="368"/>
      <c r="BE15" s="368"/>
      <c r="BF15" s="368"/>
      <c r="BG15" s="368"/>
      <c r="BH15" s="368"/>
      <c r="BI15" s="368"/>
      <c r="BJ15" s="368"/>
      <c r="BK15" s="368"/>
      <c r="BL15" s="368"/>
      <c r="BM15" s="369"/>
      <c r="BN15" s="370">
        <v>1864905</v>
      </c>
      <c r="BO15" s="371"/>
      <c r="BP15" s="371"/>
      <c r="BQ15" s="371"/>
      <c r="BR15" s="371"/>
      <c r="BS15" s="371"/>
      <c r="BT15" s="371"/>
      <c r="BU15" s="372"/>
      <c r="BV15" s="370">
        <v>1799813</v>
      </c>
      <c r="BW15" s="371"/>
      <c r="BX15" s="371"/>
      <c r="BY15" s="371"/>
      <c r="BZ15" s="371"/>
      <c r="CA15" s="371"/>
      <c r="CB15" s="371"/>
      <c r="CC15" s="372"/>
      <c r="CD15" s="508" t="s">
        <v>141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142</v>
      </c>
      <c r="M16" s="511"/>
      <c r="N16" s="511"/>
      <c r="O16" s="511"/>
      <c r="P16" s="511"/>
      <c r="Q16" s="512"/>
      <c r="R16" s="513" t="s">
        <v>143</v>
      </c>
      <c r="S16" s="514"/>
      <c r="T16" s="514"/>
      <c r="U16" s="514"/>
      <c r="V16" s="515"/>
      <c r="W16" s="397"/>
      <c r="X16" s="398"/>
      <c r="Y16" s="398"/>
      <c r="Z16" s="398"/>
      <c r="AA16" s="398"/>
      <c r="AB16" s="387"/>
      <c r="AC16" s="494">
        <v>29.3</v>
      </c>
      <c r="AD16" s="495"/>
      <c r="AE16" s="495"/>
      <c r="AF16" s="495"/>
      <c r="AG16" s="496"/>
      <c r="AH16" s="494">
        <v>28.9</v>
      </c>
      <c r="AI16" s="495"/>
      <c r="AJ16" s="495"/>
      <c r="AK16" s="495"/>
      <c r="AL16" s="497"/>
      <c r="AM16" s="430"/>
      <c r="AN16" s="431"/>
      <c r="AO16" s="431"/>
      <c r="AP16" s="431"/>
      <c r="AQ16" s="431"/>
      <c r="AR16" s="431"/>
      <c r="AS16" s="431"/>
      <c r="AT16" s="432"/>
      <c r="AU16" s="433"/>
      <c r="AV16" s="434"/>
      <c r="AW16" s="434"/>
      <c r="AX16" s="434"/>
      <c r="AY16" s="435" t="s">
        <v>144</v>
      </c>
      <c r="AZ16" s="436"/>
      <c r="BA16" s="436"/>
      <c r="BB16" s="436"/>
      <c r="BC16" s="436"/>
      <c r="BD16" s="436"/>
      <c r="BE16" s="436"/>
      <c r="BF16" s="436"/>
      <c r="BG16" s="436"/>
      <c r="BH16" s="436"/>
      <c r="BI16" s="436"/>
      <c r="BJ16" s="436"/>
      <c r="BK16" s="436"/>
      <c r="BL16" s="436"/>
      <c r="BM16" s="437"/>
      <c r="BN16" s="438">
        <v>6787415</v>
      </c>
      <c r="BO16" s="439"/>
      <c r="BP16" s="439"/>
      <c r="BQ16" s="439"/>
      <c r="BR16" s="439"/>
      <c r="BS16" s="439"/>
      <c r="BT16" s="439"/>
      <c r="BU16" s="440"/>
      <c r="BV16" s="438">
        <v>6698840</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145</v>
      </c>
      <c r="N17" s="517"/>
      <c r="O17" s="517"/>
      <c r="P17" s="517"/>
      <c r="Q17" s="518"/>
      <c r="R17" s="513" t="s">
        <v>146</v>
      </c>
      <c r="S17" s="514"/>
      <c r="T17" s="514"/>
      <c r="U17" s="514"/>
      <c r="V17" s="515"/>
      <c r="W17" s="417" t="s">
        <v>147</v>
      </c>
      <c r="X17" s="418"/>
      <c r="Y17" s="418"/>
      <c r="Z17" s="418"/>
      <c r="AA17" s="418"/>
      <c r="AB17" s="408"/>
      <c r="AC17" s="458">
        <v>5600</v>
      </c>
      <c r="AD17" s="459"/>
      <c r="AE17" s="459"/>
      <c r="AF17" s="459"/>
      <c r="AG17" s="501"/>
      <c r="AH17" s="458">
        <v>5835</v>
      </c>
      <c r="AI17" s="459"/>
      <c r="AJ17" s="459"/>
      <c r="AK17" s="459"/>
      <c r="AL17" s="460"/>
      <c r="AM17" s="430"/>
      <c r="AN17" s="431"/>
      <c r="AO17" s="431"/>
      <c r="AP17" s="431"/>
      <c r="AQ17" s="431"/>
      <c r="AR17" s="431"/>
      <c r="AS17" s="431"/>
      <c r="AT17" s="432"/>
      <c r="AU17" s="433"/>
      <c r="AV17" s="434"/>
      <c r="AW17" s="434"/>
      <c r="AX17" s="434"/>
      <c r="AY17" s="435" t="s">
        <v>148</v>
      </c>
      <c r="AZ17" s="436"/>
      <c r="BA17" s="436"/>
      <c r="BB17" s="436"/>
      <c r="BC17" s="436"/>
      <c r="BD17" s="436"/>
      <c r="BE17" s="436"/>
      <c r="BF17" s="436"/>
      <c r="BG17" s="436"/>
      <c r="BH17" s="436"/>
      <c r="BI17" s="436"/>
      <c r="BJ17" s="436"/>
      <c r="BK17" s="436"/>
      <c r="BL17" s="436"/>
      <c r="BM17" s="437"/>
      <c r="BN17" s="438">
        <v>2291351</v>
      </c>
      <c r="BO17" s="439"/>
      <c r="BP17" s="439"/>
      <c r="BQ17" s="439"/>
      <c r="BR17" s="439"/>
      <c r="BS17" s="439"/>
      <c r="BT17" s="439"/>
      <c r="BU17" s="440"/>
      <c r="BV17" s="438">
        <v>2216977</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149</v>
      </c>
      <c r="C18" s="450"/>
      <c r="D18" s="450"/>
      <c r="E18" s="522"/>
      <c r="F18" s="522"/>
      <c r="G18" s="522"/>
      <c r="H18" s="522"/>
      <c r="I18" s="522"/>
      <c r="J18" s="522"/>
      <c r="K18" s="522"/>
      <c r="L18" s="523">
        <v>42.06</v>
      </c>
      <c r="M18" s="523"/>
      <c r="N18" s="523"/>
      <c r="O18" s="523"/>
      <c r="P18" s="523"/>
      <c r="Q18" s="523"/>
      <c r="R18" s="524"/>
      <c r="S18" s="524"/>
      <c r="T18" s="524"/>
      <c r="U18" s="524"/>
      <c r="V18" s="525"/>
      <c r="W18" s="419"/>
      <c r="X18" s="420"/>
      <c r="Y18" s="420"/>
      <c r="Z18" s="420"/>
      <c r="AA18" s="420"/>
      <c r="AB18" s="411"/>
      <c r="AC18" s="526">
        <v>68</v>
      </c>
      <c r="AD18" s="527"/>
      <c r="AE18" s="527"/>
      <c r="AF18" s="527"/>
      <c r="AG18" s="528"/>
      <c r="AH18" s="526">
        <v>68.3</v>
      </c>
      <c r="AI18" s="527"/>
      <c r="AJ18" s="527"/>
      <c r="AK18" s="527"/>
      <c r="AL18" s="529"/>
      <c r="AM18" s="430"/>
      <c r="AN18" s="431"/>
      <c r="AO18" s="431"/>
      <c r="AP18" s="431"/>
      <c r="AQ18" s="431"/>
      <c r="AR18" s="431"/>
      <c r="AS18" s="431"/>
      <c r="AT18" s="432"/>
      <c r="AU18" s="433"/>
      <c r="AV18" s="434"/>
      <c r="AW18" s="434"/>
      <c r="AX18" s="434"/>
      <c r="AY18" s="435" t="s">
        <v>150</v>
      </c>
      <c r="AZ18" s="436"/>
      <c r="BA18" s="436"/>
      <c r="BB18" s="436"/>
      <c r="BC18" s="436"/>
      <c r="BD18" s="436"/>
      <c r="BE18" s="436"/>
      <c r="BF18" s="436"/>
      <c r="BG18" s="436"/>
      <c r="BH18" s="436"/>
      <c r="BI18" s="436"/>
      <c r="BJ18" s="436"/>
      <c r="BK18" s="436"/>
      <c r="BL18" s="436"/>
      <c r="BM18" s="437"/>
      <c r="BN18" s="438">
        <v>6964216</v>
      </c>
      <c r="BO18" s="439"/>
      <c r="BP18" s="439"/>
      <c r="BQ18" s="439"/>
      <c r="BR18" s="439"/>
      <c r="BS18" s="439"/>
      <c r="BT18" s="439"/>
      <c r="BU18" s="440"/>
      <c r="BV18" s="438">
        <v>6809138</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151</v>
      </c>
      <c r="C19" s="450"/>
      <c r="D19" s="450"/>
      <c r="E19" s="522"/>
      <c r="F19" s="522"/>
      <c r="G19" s="522"/>
      <c r="H19" s="522"/>
      <c r="I19" s="522"/>
      <c r="J19" s="522"/>
      <c r="K19" s="522"/>
      <c r="L19" s="530">
        <v>509</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152</v>
      </c>
      <c r="AZ19" s="436"/>
      <c r="BA19" s="436"/>
      <c r="BB19" s="436"/>
      <c r="BC19" s="436"/>
      <c r="BD19" s="436"/>
      <c r="BE19" s="436"/>
      <c r="BF19" s="436"/>
      <c r="BG19" s="436"/>
      <c r="BH19" s="436"/>
      <c r="BI19" s="436"/>
      <c r="BJ19" s="436"/>
      <c r="BK19" s="436"/>
      <c r="BL19" s="436"/>
      <c r="BM19" s="437"/>
      <c r="BN19" s="438">
        <v>10556584</v>
      </c>
      <c r="BO19" s="439"/>
      <c r="BP19" s="439"/>
      <c r="BQ19" s="439"/>
      <c r="BR19" s="439"/>
      <c r="BS19" s="439"/>
      <c r="BT19" s="439"/>
      <c r="BU19" s="440"/>
      <c r="BV19" s="438">
        <v>10932050</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153</v>
      </c>
      <c r="C20" s="450"/>
      <c r="D20" s="450"/>
      <c r="E20" s="522"/>
      <c r="F20" s="522"/>
      <c r="G20" s="522"/>
      <c r="H20" s="522"/>
      <c r="I20" s="522"/>
      <c r="J20" s="522"/>
      <c r="K20" s="522"/>
      <c r="L20" s="530">
        <v>8519</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154</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155</v>
      </c>
      <c r="C22" s="551"/>
      <c r="D22" s="552"/>
      <c r="E22" s="413" t="s">
        <v>1</v>
      </c>
      <c r="F22" s="418"/>
      <c r="G22" s="418"/>
      <c r="H22" s="418"/>
      <c r="I22" s="418"/>
      <c r="J22" s="418"/>
      <c r="K22" s="408"/>
      <c r="L22" s="413" t="s">
        <v>156</v>
      </c>
      <c r="M22" s="418"/>
      <c r="N22" s="418"/>
      <c r="O22" s="418"/>
      <c r="P22" s="408"/>
      <c r="Q22" s="559" t="s">
        <v>157</v>
      </c>
      <c r="R22" s="560"/>
      <c r="S22" s="560"/>
      <c r="T22" s="560"/>
      <c r="U22" s="560"/>
      <c r="V22" s="561"/>
      <c r="W22" s="565" t="s">
        <v>158</v>
      </c>
      <c r="X22" s="551"/>
      <c r="Y22" s="552"/>
      <c r="Z22" s="413" t="s">
        <v>1</v>
      </c>
      <c r="AA22" s="418"/>
      <c r="AB22" s="418"/>
      <c r="AC22" s="418"/>
      <c r="AD22" s="418"/>
      <c r="AE22" s="418"/>
      <c r="AF22" s="418"/>
      <c r="AG22" s="408"/>
      <c r="AH22" s="570" t="s">
        <v>159</v>
      </c>
      <c r="AI22" s="418"/>
      <c r="AJ22" s="418"/>
      <c r="AK22" s="418"/>
      <c r="AL22" s="408"/>
      <c r="AM22" s="570" t="s">
        <v>160</v>
      </c>
      <c r="AN22" s="571"/>
      <c r="AO22" s="571"/>
      <c r="AP22" s="571"/>
      <c r="AQ22" s="571"/>
      <c r="AR22" s="572"/>
      <c r="AS22" s="559" t="s">
        <v>157</v>
      </c>
      <c r="AT22" s="560"/>
      <c r="AU22" s="560"/>
      <c r="AV22" s="560"/>
      <c r="AW22" s="560"/>
      <c r="AX22" s="576"/>
      <c r="AY22" s="367" t="s">
        <v>161</v>
      </c>
      <c r="AZ22" s="368"/>
      <c r="BA22" s="368"/>
      <c r="BB22" s="368"/>
      <c r="BC22" s="368"/>
      <c r="BD22" s="368"/>
      <c r="BE22" s="368"/>
      <c r="BF22" s="368"/>
      <c r="BG22" s="368"/>
      <c r="BH22" s="368"/>
      <c r="BI22" s="368"/>
      <c r="BJ22" s="368"/>
      <c r="BK22" s="368"/>
      <c r="BL22" s="368"/>
      <c r="BM22" s="369"/>
      <c r="BN22" s="370">
        <v>18320532</v>
      </c>
      <c r="BO22" s="371"/>
      <c r="BP22" s="371"/>
      <c r="BQ22" s="371"/>
      <c r="BR22" s="371"/>
      <c r="BS22" s="371"/>
      <c r="BT22" s="371"/>
      <c r="BU22" s="372"/>
      <c r="BV22" s="370">
        <v>18922602</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162</v>
      </c>
      <c r="AZ23" s="436"/>
      <c r="BA23" s="436"/>
      <c r="BB23" s="436"/>
      <c r="BC23" s="436"/>
      <c r="BD23" s="436"/>
      <c r="BE23" s="436"/>
      <c r="BF23" s="436"/>
      <c r="BG23" s="436"/>
      <c r="BH23" s="436"/>
      <c r="BI23" s="436"/>
      <c r="BJ23" s="436"/>
      <c r="BK23" s="436"/>
      <c r="BL23" s="436"/>
      <c r="BM23" s="437"/>
      <c r="BN23" s="438">
        <v>15005933</v>
      </c>
      <c r="BO23" s="439"/>
      <c r="BP23" s="439"/>
      <c r="BQ23" s="439"/>
      <c r="BR23" s="439"/>
      <c r="BS23" s="439"/>
      <c r="BT23" s="439"/>
      <c r="BU23" s="440"/>
      <c r="BV23" s="438">
        <v>15961211</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163</v>
      </c>
      <c r="F24" s="431"/>
      <c r="G24" s="431"/>
      <c r="H24" s="431"/>
      <c r="I24" s="431"/>
      <c r="J24" s="431"/>
      <c r="K24" s="432"/>
      <c r="L24" s="458">
        <v>1</v>
      </c>
      <c r="M24" s="459"/>
      <c r="N24" s="459"/>
      <c r="O24" s="459"/>
      <c r="P24" s="501"/>
      <c r="Q24" s="458">
        <v>7700</v>
      </c>
      <c r="R24" s="459"/>
      <c r="S24" s="459"/>
      <c r="T24" s="459"/>
      <c r="U24" s="459"/>
      <c r="V24" s="501"/>
      <c r="W24" s="566"/>
      <c r="X24" s="554"/>
      <c r="Y24" s="555"/>
      <c r="Z24" s="457" t="s">
        <v>164</v>
      </c>
      <c r="AA24" s="431"/>
      <c r="AB24" s="431"/>
      <c r="AC24" s="431"/>
      <c r="AD24" s="431"/>
      <c r="AE24" s="431"/>
      <c r="AF24" s="431"/>
      <c r="AG24" s="432"/>
      <c r="AH24" s="458">
        <v>186</v>
      </c>
      <c r="AI24" s="459"/>
      <c r="AJ24" s="459"/>
      <c r="AK24" s="459"/>
      <c r="AL24" s="501"/>
      <c r="AM24" s="458">
        <v>589620</v>
      </c>
      <c r="AN24" s="459"/>
      <c r="AO24" s="459"/>
      <c r="AP24" s="459"/>
      <c r="AQ24" s="459"/>
      <c r="AR24" s="501"/>
      <c r="AS24" s="458">
        <v>3170</v>
      </c>
      <c r="AT24" s="459"/>
      <c r="AU24" s="459"/>
      <c r="AV24" s="459"/>
      <c r="AW24" s="459"/>
      <c r="AX24" s="460"/>
      <c r="AY24" s="544" t="s">
        <v>165</v>
      </c>
      <c r="AZ24" s="545"/>
      <c r="BA24" s="545"/>
      <c r="BB24" s="545"/>
      <c r="BC24" s="545"/>
      <c r="BD24" s="545"/>
      <c r="BE24" s="545"/>
      <c r="BF24" s="545"/>
      <c r="BG24" s="545"/>
      <c r="BH24" s="545"/>
      <c r="BI24" s="545"/>
      <c r="BJ24" s="545"/>
      <c r="BK24" s="545"/>
      <c r="BL24" s="545"/>
      <c r="BM24" s="546"/>
      <c r="BN24" s="438">
        <v>14797963</v>
      </c>
      <c r="BO24" s="439"/>
      <c r="BP24" s="439"/>
      <c r="BQ24" s="439"/>
      <c r="BR24" s="439"/>
      <c r="BS24" s="439"/>
      <c r="BT24" s="439"/>
      <c r="BU24" s="440"/>
      <c r="BV24" s="438">
        <v>14974667</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166</v>
      </c>
      <c r="F25" s="431"/>
      <c r="G25" s="431"/>
      <c r="H25" s="431"/>
      <c r="I25" s="431"/>
      <c r="J25" s="431"/>
      <c r="K25" s="432"/>
      <c r="L25" s="458">
        <v>1</v>
      </c>
      <c r="M25" s="459"/>
      <c r="N25" s="459"/>
      <c r="O25" s="459"/>
      <c r="P25" s="501"/>
      <c r="Q25" s="458">
        <v>6110</v>
      </c>
      <c r="R25" s="459"/>
      <c r="S25" s="459"/>
      <c r="T25" s="459"/>
      <c r="U25" s="459"/>
      <c r="V25" s="501"/>
      <c r="W25" s="566"/>
      <c r="X25" s="554"/>
      <c r="Y25" s="555"/>
      <c r="Z25" s="457" t="s">
        <v>167</v>
      </c>
      <c r="AA25" s="431"/>
      <c r="AB25" s="431"/>
      <c r="AC25" s="431"/>
      <c r="AD25" s="431"/>
      <c r="AE25" s="431"/>
      <c r="AF25" s="431"/>
      <c r="AG25" s="432"/>
      <c r="AH25" s="458" t="s">
        <v>124</v>
      </c>
      <c r="AI25" s="459"/>
      <c r="AJ25" s="459"/>
      <c r="AK25" s="459"/>
      <c r="AL25" s="501"/>
      <c r="AM25" s="458" t="s">
        <v>124</v>
      </c>
      <c r="AN25" s="459"/>
      <c r="AO25" s="459"/>
      <c r="AP25" s="459"/>
      <c r="AQ25" s="459"/>
      <c r="AR25" s="501"/>
      <c r="AS25" s="458" t="s">
        <v>124</v>
      </c>
      <c r="AT25" s="459"/>
      <c r="AU25" s="459"/>
      <c r="AV25" s="459"/>
      <c r="AW25" s="459"/>
      <c r="AX25" s="460"/>
      <c r="AY25" s="367" t="s">
        <v>168</v>
      </c>
      <c r="AZ25" s="368"/>
      <c r="BA25" s="368"/>
      <c r="BB25" s="368"/>
      <c r="BC25" s="368"/>
      <c r="BD25" s="368"/>
      <c r="BE25" s="368"/>
      <c r="BF25" s="368"/>
      <c r="BG25" s="368"/>
      <c r="BH25" s="368"/>
      <c r="BI25" s="368"/>
      <c r="BJ25" s="368"/>
      <c r="BK25" s="368"/>
      <c r="BL25" s="368"/>
      <c r="BM25" s="369"/>
      <c r="BN25" s="370">
        <v>375847</v>
      </c>
      <c r="BO25" s="371"/>
      <c r="BP25" s="371"/>
      <c r="BQ25" s="371"/>
      <c r="BR25" s="371"/>
      <c r="BS25" s="371"/>
      <c r="BT25" s="371"/>
      <c r="BU25" s="372"/>
      <c r="BV25" s="370">
        <v>490529</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169</v>
      </c>
      <c r="F26" s="431"/>
      <c r="G26" s="431"/>
      <c r="H26" s="431"/>
      <c r="I26" s="431"/>
      <c r="J26" s="431"/>
      <c r="K26" s="432"/>
      <c r="L26" s="458">
        <v>1</v>
      </c>
      <c r="M26" s="459"/>
      <c r="N26" s="459"/>
      <c r="O26" s="459"/>
      <c r="P26" s="501"/>
      <c r="Q26" s="458">
        <v>5310</v>
      </c>
      <c r="R26" s="459"/>
      <c r="S26" s="459"/>
      <c r="T26" s="459"/>
      <c r="U26" s="459"/>
      <c r="V26" s="501"/>
      <c r="W26" s="566"/>
      <c r="X26" s="554"/>
      <c r="Y26" s="555"/>
      <c r="Z26" s="457" t="s">
        <v>170</v>
      </c>
      <c r="AA26" s="578"/>
      <c r="AB26" s="578"/>
      <c r="AC26" s="578"/>
      <c r="AD26" s="578"/>
      <c r="AE26" s="578"/>
      <c r="AF26" s="578"/>
      <c r="AG26" s="579"/>
      <c r="AH26" s="458">
        <v>10</v>
      </c>
      <c r="AI26" s="459"/>
      <c r="AJ26" s="459"/>
      <c r="AK26" s="459"/>
      <c r="AL26" s="501"/>
      <c r="AM26" s="458">
        <v>31490</v>
      </c>
      <c r="AN26" s="459"/>
      <c r="AO26" s="459"/>
      <c r="AP26" s="459"/>
      <c r="AQ26" s="459"/>
      <c r="AR26" s="501"/>
      <c r="AS26" s="458">
        <v>3149</v>
      </c>
      <c r="AT26" s="459"/>
      <c r="AU26" s="459"/>
      <c r="AV26" s="459"/>
      <c r="AW26" s="459"/>
      <c r="AX26" s="460"/>
      <c r="AY26" s="441" t="s">
        <v>171</v>
      </c>
      <c r="AZ26" s="442"/>
      <c r="BA26" s="442"/>
      <c r="BB26" s="442"/>
      <c r="BC26" s="442"/>
      <c r="BD26" s="442"/>
      <c r="BE26" s="442"/>
      <c r="BF26" s="442"/>
      <c r="BG26" s="442"/>
      <c r="BH26" s="442"/>
      <c r="BI26" s="442"/>
      <c r="BJ26" s="442"/>
      <c r="BK26" s="442"/>
      <c r="BL26" s="442"/>
      <c r="BM26" s="443"/>
      <c r="BN26" s="438" t="s">
        <v>124</v>
      </c>
      <c r="BO26" s="439"/>
      <c r="BP26" s="439"/>
      <c r="BQ26" s="439"/>
      <c r="BR26" s="439"/>
      <c r="BS26" s="439"/>
      <c r="BT26" s="439"/>
      <c r="BU26" s="440"/>
      <c r="BV26" s="438" t="s">
        <v>124</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172</v>
      </c>
      <c r="F27" s="431"/>
      <c r="G27" s="431"/>
      <c r="H27" s="431"/>
      <c r="I27" s="431"/>
      <c r="J27" s="431"/>
      <c r="K27" s="432"/>
      <c r="L27" s="458">
        <v>1</v>
      </c>
      <c r="M27" s="459"/>
      <c r="N27" s="459"/>
      <c r="O27" s="459"/>
      <c r="P27" s="501"/>
      <c r="Q27" s="458">
        <v>3300</v>
      </c>
      <c r="R27" s="459"/>
      <c r="S27" s="459"/>
      <c r="T27" s="459"/>
      <c r="U27" s="459"/>
      <c r="V27" s="501"/>
      <c r="W27" s="566"/>
      <c r="X27" s="554"/>
      <c r="Y27" s="555"/>
      <c r="Z27" s="457" t="s">
        <v>173</v>
      </c>
      <c r="AA27" s="431"/>
      <c r="AB27" s="431"/>
      <c r="AC27" s="431"/>
      <c r="AD27" s="431"/>
      <c r="AE27" s="431"/>
      <c r="AF27" s="431"/>
      <c r="AG27" s="432"/>
      <c r="AH27" s="458" t="s">
        <v>124</v>
      </c>
      <c r="AI27" s="459"/>
      <c r="AJ27" s="459"/>
      <c r="AK27" s="459"/>
      <c r="AL27" s="501"/>
      <c r="AM27" s="458" t="s">
        <v>124</v>
      </c>
      <c r="AN27" s="459"/>
      <c r="AO27" s="459"/>
      <c r="AP27" s="459"/>
      <c r="AQ27" s="459"/>
      <c r="AR27" s="501"/>
      <c r="AS27" s="458" t="s">
        <v>124</v>
      </c>
      <c r="AT27" s="459"/>
      <c r="AU27" s="459"/>
      <c r="AV27" s="459"/>
      <c r="AW27" s="459"/>
      <c r="AX27" s="460"/>
      <c r="AY27" s="502" t="s">
        <v>174</v>
      </c>
      <c r="AZ27" s="503"/>
      <c r="BA27" s="503"/>
      <c r="BB27" s="503"/>
      <c r="BC27" s="503"/>
      <c r="BD27" s="503"/>
      <c r="BE27" s="503"/>
      <c r="BF27" s="503"/>
      <c r="BG27" s="503"/>
      <c r="BH27" s="503"/>
      <c r="BI27" s="503"/>
      <c r="BJ27" s="503"/>
      <c r="BK27" s="503"/>
      <c r="BL27" s="503"/>
      <c r="BM27" s="504"/>
      <c r="BN27" s="547">
        <v>803446</v>
      </c>
      <c r="BO27" s="548"/>
      <c r="BP27" s="548"/>
      <c r="BQ27" s="548"/>
      <c r="BR27" s="548"/>
      <c r="BS27" s="548"/>
      <c r="BT27" s="548"/>
      <c r="BU27" s="549"/>
      <c r="BV27" s="547">
        <v>803446</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175</v>
      </c>
      <c r="F28" s="431"/>
      <c r="G28" s="431"/>
      <c r="H28" s="431"/>
      <c r="I28" s="431"/>
      <c r="J28" s="431"/>
      <c r="K28" s="432"/>
      <c r="L28" s="458">
        <v>1</v>
      </c>
      <c r="M28" s="459"/>
      <c r="N28" s="459"/>
      <c r="O28" s="459"/>
      <c r="P28" s="501"/>
      <c r="Q28" s="458">
        <v>2850</v>
      </c>
      <c r="R28" s="459"/>
      <c r="S28" s="459"/>
      <c r="T28" s="459"/>
      <c r="U28" s="459"/>
      <c r="V28" s="501"/>
      <c r="W28" s="566"/>
      <c r="X28" s="554"/>
      <c r="Y28" s="555"/>
      <c r="Z28" s="457" t="s">
        <v>176</v>
      </c>
      <c r="AA28" s="431"/>
      <c r="AB28" s="431"/>
      <c r="AC28" s="431"/>
      <c r="AD28" s="431"/>
      <c r="AE28" s="431"/>
      <c r="AF28" s="431"/>
      <c r="AG28" s="432"/>
      <c r="AH28" s="458" t="s">
        <v>124</v>
      </c>
      <c r="AI28" s="459"/>
      <c r="AJ28" s="459"/>
      <c r="AK28" s="459"/>
      <c r="AL28" s="501"/>
      <c r="AM28" s="458" t="s">
        <v>124</v>
      </c>
      <c r="AN28" s="459"/>
      <c r="AO28" s="459"/>
      <c r="AP28" s="459"/>
      <c r="AQ28" s="459"/>
      <c r="AR28" s="501"/>
      <c r="AS28" s="458" t="s">
        <v>124</v>
      </c>
      <c r="AT28" s="459"/>
      <c r="AU28" s="459"/>
      <c r="AV28" s="459"/>
      <c r="AW28" s="459"/>
      <c r="AX28" s="460"/>
      <c r="AY28" s="580" t="s">
        <v>177</v>
      </c>
      <c r="AZ28" s="581"/>
      <c r="BA28" s="581"/>
      <c r="BB28" s="582"/>
      <c r="BC28" s="367" t="s">
        <v>46</v>
      </c>
      <c r="BD28" s="368"/>
      <c r="BE28" s="368"/>
      <c r="BF28" s="368"/>
      <c r="BG28" s="368"/>
      <c r="BH28" s="368"/>
      <c r="BI28" s="368"/>
      <c r="BJ28" s="368"/>
      <c r="BK28" s="368"/>
      <c r="BL28" s="368"/>
      <c r="BM28" s="369"/>
      <c r="BN28" s="370">
        <v>1378518</v>
      </c>
      <c r="BO28" s="371"/>
      <c r="BP28" s="371"/>
      <c r="BQ28" s="371"/>
      <c r="BR28" s="371"/>
      <c r="BS28" s="371"/>
      <c r="BT28" s="371"/>
      <c r="BU28" s="372"/>
      <c r="BV28" s="370">
        <v>1362589</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178</v>
      </c>
      <c r="F29" s="431"/>
      <c r="G29" s="431"/>
      <c r="H29" s="431"/>
      <c r="I29" s="431"/>
      <c r="J29" s="431"/>
      <c r="K29" s="432"/>
      <c r="L29" s="458">
        <v>18</v>
      </c>
      <c r="M29" s="459"/>
      <c r="N29" s="459"/>
      <c r="O29" s="459"/>
      <c r="P29" s="501"/>
      <c r="Q29" s="458">
        <v>2630</v>
      </c>
      <c r="R29" s="459"/>
      <c r="S29" s="459"/>
      <c r="T29" s="459"/>
      <c r="U29" s="459"/>
      <c r="V29" s="501"/>
      <c r="W29" s="567"/>
      <c r="X29" s="568"/>
      <c r="Y29" s="569"/>
      <c r="Z29" s="457" t="s">
        <v>179</v>
      </c>
      <c r="AA29" s="431"/>
      <c r="AB29" s="431"/>
      <c r="AC29" s="431"/>
      <c r="AD29" s="431"/>
      <c r="AE29" s="431"/>
      <c r="AF29" s="431"/>
      <c r="AG29" s="432"/>
      <c r="AH29" s="458">
        <v>186</v>
      </c>
      <c r="AI29" s="459"/>
      <c r="AJ29" s="459"/>
      <c r="AK29" s="459"/>
      <c r="AL29" s="501"/>
      <c r="AM29" s="458">
        <v>589620</v>
      </c>
      <c r="AN29" s="459"/>
      <c r="AO29" s="459"/>
      <c r="AP29" s="459"/>
      <c r="AQ29" s="459"/>
      <c r="AR29" s="501"/>
      <c r="AS29" s="458">
        <v>3170</v>
      </c>
      <c r="AT29" s="459"/>
      <c r="AU29" s="459"/>
      <c r="AV29" s="459"/>
      <c r="AW29" s="459"/>
      <c r="AX29" s="460"/>
      <c r="AY29" s="583"/>
      <c r="AZ29" s="584"/>
      <c r="BA29" s="584"/>
      <c r="BB29" s="585"/>
      <c r="BC29" s="435" t="s">
        <v>180</v>
      </c>
      <c r="BD29" s="436"/>
      <c r="BE29" s="436"/>
      <c r="BF29" s="436"/>
      <c r="BG29" s="436"/>
      <c r="BH29" s="436"/>
      <c r="BI29" s="436"/>
      <c r="BJ29" s="436"/>
      <c r="BK29" s="436"/>
      <c r="BL29" s="436"/>
      <c r="BM29" s="437"/>
      <c r="BN29" s="438">
        <v>6558611</v>
      </c>
      <c r="BO29" s="439"/>
      <c r="BP29" s="439"/>
      <c r="BQ29" s="439"/>
      <c r="BR29" s="439"/>
      <c r="BS29" s="439"/>
      <c r="BT29" s="439"/>
      <c r="BU29" s="440"/>
      <c r="BV29" s="438">
        <v>6423138</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181</v>
      </c>
      <c r="X30" s="594"/>
      <c r="Y30" s="594"/>
      <c r="Z30" s="594"/>
      <c r="AA30" s="594"/>
      <c r="AB30" s="594"/>
      <c r="AC30" s="594"/>
      <c r="AD30" s="594"/>
      <c r="AE30" s="594"/>
      <c r="AF30" s="594"/>
      <c r="AG30" s="595"/>
      <c r="AH30" s="526">
        <v>97.6</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15750536</v>
      </c>
      <c r="BO30" s="548"/>
      <c r="BP30" s="548"/>
      <c r="BQ30" s="548"/>
      <c r="BR30" s="548"/>
      <c r="BS30" s="548"/>
      <c r="BT30" s="548"/>
      <c r="BU30" s="549"/>
      <c r="BV30" s="547">
        <v>13747136</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182</v>
      </c>
      <c r="D32" s="589"/>
      <c r="E32" s="589"/>
      <c r="F32" s="589"/>
      <c r="G32" s="589"/>
      <c r="H32" s="589"/>
      <c r="I32" s="589"/>
      <c r="J32" s="589"/>
      <c r="K32" s="589"/>
      <c r="L32" s="589"/>
      <c r="M32" s="589"/>
      <c r="N32" s="589"/>
      <c r="O32" s="589"/>
      <c r="P32" s="589"/>
      <c r="Q32" s="589"/>
      <c r="R32" s="589"/>
      <c r="S32" s="589"/>
      <c r="U32" s="442" t="s">
        <v>183</v>
      </c>
      <c r="V32" s="442"/>
      <c r="W32" s="442"/>
      <c r="X32" s="442"/>
      <c r="Y32" s="442"/>
      <c r="Z32" s="442"/>
      <c r="AA32" s="442"/>
      <c r="AB32" s="442"/>
      <c r="AC32" s="442"/>
      <c r="AD32" s="442"/>
      <c r="AE32" s="442"/>
      <c r="AF32" s="442"/>
      <c r="AG32" s="442"/>
      <c r="AH32" s="442"/>
      <c r="AI32" s="442"/>
      <c r="AJ32" s="442"/>
      <c r="AK32" s="442"/>
      <c r="AM32" s="442" t="s">
        <v>184</v>
      </c>
      <c r="AN32" s="442"/>
      <c r="AO32" s="442"/>
      <c r="AP32" s="442"/>
      <c r="AQ32" s="442"/>
      <c r="AR32" s="442"/>
      <c r="AS32" s="442"/>
      <c r="AT32" s="442"/>
      <c r="AU32" s="442"/>
      <c r="AV32" s="442"/>
      <c r="AW32" s="442"/>
      <c r="AX32" s="442"/>
      <c r="AY32" s="442"/>
      <c r="AZ32" s="442"/>
      <c r="BA32" s="442"/>
      <c r="BB32" s="442"/>
      <c r="BC32" s="442"/>
      <c r="BE32" s="442" t="s">
        <v>185</v>
      </c>
      <c r="BF32" s="442"/>
      <c r="BG32" s="442"/>
      <c r="BH32" s="442"/>
      <c r="BI32" s="442"/>
      <c r="BJ32" s="442"/>
      <c r="BK32" s="442"/>
      <c r="BL32" s="442"/>
      <c r="BM32" s="442"/>
      <c r="BN32" s="442"/>
      <c r="BO32" s="442"/>
      <c r="BP32" s="442"/>
      <c r="BQ32" s="442"/>
      <c r="BR32" s="442"/>
      <c r="BS32" s="442"/>
      <c r="BT32" s="442"/>
      <c r="BU32" s="442"/>
      <c r="BW32" s="442" t="s">
        <v>186</v>
      </c>
      <c r="BX32" s="442"/>
      <c r="BY32" s="442"/>
      <c r="BZ32" s="442"/>
      <c r="CA32" s="442"/>
      <c r="CB32" s="442"/>
      <c r="CC32" s="442"/>
      <c r="CD32" s="442"/>
      <c r="CE32" s="442"/>
      <c r="CF32" s="442"/>
      <c r="CG32" s="442"/>
      <c r="CH32" s="442"/>
      <c r="CI32" s="442"/>
      <c r="CJ32" s="442"/>
      <c r="CK32" s="442"/>
      <c r="CL32" s="442"/>
      <c r="CM32" s="442"/>
      <c r="CO32" s="442" t="s">
        <v>187</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188</v>
      </c>
      <c r="D33" s="425"/>
      <c r="E33" s="396" t="s">
        <v>189</v>
      </c>
      <c r="F33" s="396"/>
      <c r="G33" s="396"/>
      <c r="H33" s="396"/>
      <c r="I33" s="396"/>
      <c r="J33" s="396"/>
      <c r="K33" s="396"/>
      <c r="L33" s="396"/>
      <c r="M33" s="396"/>
      <c r="N33" s="396"/>
      <c r="O33" s="396"/>
      <c r="P33" s="396"/>
      <c r="Q33" s="396"/>
      <c r="R33" s="396"/>
      <c r="S33" s="396"/>
      <c r="T33" s="206"/>
      <c r="U33" s="425" t="s">
        <v>188</v>
      </c>
      <c r="V33" s="425"/>
      <c r="W33" s="396" t="s">
        <v>189</v>
      </c>
      <c r="X33" s="396"/>
      <c r="Y33" s="396"/>
      <c r="Z33" s="396"/>
      <c r="AA33" s="396"/>
      <c r="AB33" s="396"/>
      <c r="AC33" s="396"/>
      <c r="AD33" s="396"/>
      <c r="AE33" s="396"/>
      <c r="AF33" s="396"/>
      <c r="AG33" s="396"/>
      <c r="AH33" s="396"/>
      <c r="AI33" s="396"/>
      <c r="AJ33" s="396"/>
      <c r="AK33" s="396"/>
      <c r="AL33" s="206"/>
      <c r="AM33" s="425" t="s">
        <v>188</v>
      </c>
      <c r="AN33" s="425"/>
      <c r="AO33" s="396" t="s">
        <v>189</v>
      </c>
      <c r="AP33" s="396"/>
      <c r="AQ33" s="396"/>
      <c r="AR33" s="396"/>
      <c r="AS33" s="396"/>
      <c r="AT33" s="396"/>
      <c r="AU33" s="396"/>
      <c r="AV33" s="396"/>
      <c r="AW33" s="396"/>
      <c r="AX33" s="396"/>
      <c r="AY33" s="396"/>
      <c r="AZ33" s="396"/>
      <c r="BA33" s="396"/>
      <c r="BB33" s="396"/>
      <c r="BC33" s="396"/>
      <c r="BD33" s="207"/>
      <c r="BE33" s="396" t="s">
        <v>190</v>
      </c>
      <c r="BF33" s="396"/>
      <c r="BG33" s="396" t="s">
        <v>191</v>
      </c>
      <c r="BH33" s="396"/>
      <c r="BI33" s="396"/>
      <c r="BJ33" s="396"/>
      <c r="BK33" s="396"/>
      <c r="BL33" s="396"/>
      <c r="BM33" s="396"/>
      <c r="BN33" s="396"/>
      <c r="BO33" s="396"/>
      <c r="BP33" s="396"/>
      <c r="BQ33" s="396"/>
      <c r="BR33" s="396"/>
      <c r="BS33" s="396"/>
      <c r="BT33" s="396"/>
      <c r="BU33" s="396"/>
      <c r="BV33" s="207"/>
      <c r="BW33" s="425" t="s">
        <v>190</v>
      </c>
      <c r="BX33" s="425"/>
      <c r="BY33" s="396" t="s">
        <v>192</v>
      </c>
      <c r="BZ33" s="396"/>
      <c r="CA33" s="396"/>
      <c r="CB33" s="396"/>
      <c r="CC33" s="396"/>
      <c r="CD33" s="396"/>
      <c r="CE33" s="396"/>
      <c r="CF33" s="396"/>
      <c r="CG33" s="396"/>
      <c r="CH33" s="396"/>
      <c r="CI33" s="396"/>
      <c r="CJ33" s="396"/>
      <c r="CK33" s="396"/>
      <c r="CL33" s="396"/>
      <c r="CM33" s="396"/>
      <c r="CN33" s="206"/>
      <c r="CO33" s="425" t="s">
        <v>188</v>
      </c>
      <c r="CP33" s="425"/>
      <c r="CQ33" s="396" t="s">
        <v>193</v>
      </c>
      <c r="CR33" s="396"/>
      <c r="CS33" s="396"/>
      <c r="CT33" s="396"/>
      <c r="CU33" s="396"/>
      <c r="CV33" s="396"/>
      <c r="CW33" s="396"/>
      <c r="CX33" s="396"/>
      <c r="CY33" s="396"/>
      <c r="CZ33" s="396"/>
      <c r="DA33" s="396"/>
      <c r="DB33" s="396"/>
      <c r="DC33" s="396"/>
      <c r="DD33" s="396"/>
      <c r="DE33" s="396"/>
      <c r="DF33" s="206"/>
      <c r="DG33" s="596" t="s">
        <v>194</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住宅新築資金貸付事業特別会計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公共用地先行取得事業特別会計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国民健康保険福智町立診療所特別会計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195</v>
      </c>
      <c r="E46" s="600" t="s">
        <v>196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6zLROBgpKWvT2WlVsgTsz/YHOKNqw0k3z+trx5Q7dsLfcXZ4YYv8175q+MBSmD3XcVRobwKqLGGqTFKG/AceQ==" saltValue="eqfuBc50r1MPQUzfei2y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t="s">
        <v>531</v>
      </c>
      <c r="G34" s="33" t="s">
        <v>532</v>
      </c>
      <c r="H34" s="33" t="s">
        <v>533</v>
      </c>
      <c r="I34" s="33" t="s">
        <v>534</v>
      </c>
      <c r="J34" s="34" t="s">
        <v>535</v>
      </c>
      <c r="K34" s="22"/>
      <c r="L34" s="22"/>
      <c r="M34" s="22"/>
      <c r="N34" s="22"/>
      <c r="O34" s="22"/>
      <c r="P34" s="22"/>
    </row>
    <row r="35" spans="1:16" ht="39" customHeight="1" x14ac:dyDescent="0.15">
      <c r="A35" s="22"/>
      <c r="B35" s="35"/>
      <c r="C35" s="1145" t="s">
        <v>536</v>
      </c>
      <c r="D35" s="1146"/>
      <c r="E35" s="1147"/>
      <c r="F35" s="36">
        <v>10.7</v>
      </c>
      <c r="G35" s="37">
        <v>16.510000000000002</v>
      </c>
      <c r="H35" s="37">
        <v>22.12</v>
      </c>
      <c r="I35" s="37">
        <v>14.41</v>
      </c>
      <c r="J35" s="38">
        <v>15</v>
      </c>
      <c r="K35" s="22"/>
      <c r="L35" s="22"/>
      <c r="M35" s="22"/>
      <c r="N35" s="22"/>
      <c r="O35" s="22"/>
      <c r="P35" s="22"/>
    </row>
    <row r="36" spans="1:16" ht="39" customHeight="1" x14ac:dyDescent="0.15">
      <c r="A36" s="22"/>
      <c r="B36" s="35"/>
      <c r="C36" s="1145" t="s">
        <v>537</v>
      </c>
      <c r="D36" s="1146"/>
      <c r="E36" s="1147"/>
      <c r="F36" s="36" t="s">
        <v>538</v>
      </c>
      <c r="G36" s="37">
        <v>0.47</v>
      </c>
      <c r="H36" s="37">
        <v>1.3</v>
      </c>
      <c r="I36" s="37">
        <v>1.81</v>
      </c>
      <c r="J36" s="38">
        <v>1.62</v>
      </c>
      <c r="K36" s="22"/>
      <c r="L36" s="22"/>
      <c r="M36" s="22"/>
      <c r="N36" s="22"/>
      <c r="O36" s="22"/>
      <c r="P36" s="22"/>
    </row>
    <row r="37" spans="1:16" ht="39" customHeight="1" x14ac:dyDescent="0.15">
      <c r="A37" s="22"/>
      <c r="B37" s="35"/>
      <c r="C37" s="1145" t="s">
        <v>539</v>
      </c>
      <c r="D37" s="1146"/>
      <c r="E37" s="1147"/>
      <c r="F37" s="36">
        <v>0.09</v>
      </c>
      <c r="G37" s="37">
        <v>0.11</v>
      </c>
      <c r="H37" s="37">
        <v>0.16</v>
      </c>
      <c r="I37" s="37">
        <v>0.03</v>
      </c>
      <c r="J37" s="38">
        <v>0.08</v>
      </c>
      <c r="K37" s="22"/>
      <c r="L37" s="22"/>
      <c r="M37" s="22"/>
      <c r="N37" s="22"/>
      <c r="O37" s="22"/>
      <c r="P37" s="22"/>
    </row>
    <row r="38" spans="1:16" ht="39" customHeight="1" x14ac:dyDescent="0.15">
      <c r="A38" s="22"/>
      <c r="B38" s="35"/>
      <c r="C38" s="1145" t="s">
        <v>540</v>
      </c>
      <c r="D38" s="1146"/>
      <c r="E38" s="1147"/>
      <c r="F38" s="36">
        <v>0.01</v>
      </c>
      <c r="G38" s="37">
        <v>0.01</v>
      </c>
      <c r="H38" s="37">
        <v>0.01</v>
      </c>
      <c r="I38" s="37">
        <v>0.01</v>
      </c>
      <c r="J38" s="38">
        <v>0.03</v>
      </c>
      <c r="K38" s="22"/>
      <c r="L38" s="22"/>
      <c r="M38" s="22"/>
      <c r="N38" s="22"/>
      <c r="O38" s="22"/>
      <c r="P38" s="22"/>
    </row>
    <row r="39" spans="1:16" ht="39" customHeight="1" x14ac:dyDescent="0.15">
      <c r="A39" s="22"/>
      <c r="B39" s="35"/>
      <c r="C39" s="1145" t="s">
        <v>541</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543</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Xet8VXS8yr1VlYzFfgWNxBPR3mHVEO0V7hwoG0xo0qjPhIgMtVdPfc0eWErEsALewxNWDR2bf6HO1I3B3VCJg==" saltValue="8GZosaKAARZOx2qvrV3W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2049</v>
      </c>
      <c r="L45" s="60">
        <v>2114</v>
      </c>
      <c r="M45" s="60">
        <v>2229</v>
      </c>
      <c r="N45" s="60">
        <v>2245</v>
      </c>
      <c r="O45" s="61">
        <v>2235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t="s">
        <v>486</v>
      </c>
      <c r="L48" s="64" t="s">
        <v>486</v>
      </c>
      <c r="M48" s="64" t="s">
        <v>486</v>
      </c>
      <c r="N48" s="64" t="s">
        <v>486</v>
      </c>
      <c r="O48" s="65" t="s">
        <v>486</v>
      </c>
      <c r="P48" s="48"/>
      <c r="Q48" s="48"/>
      <c r="R48" s="48"/>
      <c r="S48" s="48"/>
      <c r="T48" s="48"/>
      <c r="U48" s="48"/>
    </row>
    <row r="49" spans="1:21" ht="30.75" customHeight="1" x14ac:dyDescent="0.15">
      <c r="A49" s="48"/>
      <c r="B49" s="1155"/>
      <c r="C49" s="1156"/>
      <c r="D49" s="62"/>
      <c r="E49" s="1161" t="s">
        <v>14</v>
      </c>
      <c r="F49" s="1161"/>
      <c r="G49" s="1161"/>
      <c r="H49" s="1161"/>
      <c r="I49" s="1161"/>
      <c r="J49" s="1162"/>
      <c r="K49" s="63">
        <v>38</v>
      </c>
      <c r="L49" s="64">
        <v>47</v>
      </c>
      <c r="M49" s="64">
        <v>44</v>
      </c>
      <c r="N49" s="64">
        <v>49</v>
      </c>
      <c r="O49" s="65">
        <v>45</v>
      </c>
      <c r="P49" s="48"/>
      <c r="Q49" s="48"/>
      <c r="R49" s="48"/>
      <c r="S49" s="48"/>
      <c r="T49" s="48"/>
      <c r="U49" s="48"/>
    </row>
    <row r="50" spans="1:21" ht="30.75" customHeight="1" x14ac:dyDescent="0.15">
      <c r="A50" s="48"/>
      <c r="B50" s="1155"/>
      <c r="C50" s="1156"/>
      <c r="D50" s="62"/>
      <c r="E50" s="1161" t="s">
        <v>15</v>
      </c>
      <c r="F50" s="1161"/>
      <c r="G50" s="1161"/>
      <c r="H50" s="1161"/>
      <c r="I50" s="1161"/>
      <c r="J50" s="1162"/>
      <c r="K50" s="63">
        <v>62</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1906</v>
      </c>
      <c r="L52" s="64">
        <v>1878</v>
      </c>
      <c r="M52" s="64">
        <v>1922</v>
      </c>
      <c r="N52" s="64">
        <v>1897</v>
      </c>
      <c r="O52" s="65">
        <v>1885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243</v>
      </c>
      <c r="L53" s="69">
        <v>283</v>
      </c>
      <c r="M53" s="69">
        <v>351</v>
      </c>
      <c r="N53" s="69">
        <v>397</v>
      </c>
      <c r="O53" s="70">
        <v>395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bR+otzPflgJKtONCKGjENE2mlTVBCyrfifgXNO04JXBG45D5Er9+UdJR38UZ7Pi2HqxH1MoMFd6kAaKamo9ww==" saltValue="u+Uj7P0OLVF0h+qxQA9l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20947</v>
      </c>
      <c r="J41" s="356">
        <v>20784</v>
      </c>
      <c r="K41" s="356">
        <v>19990</v>
      </c>
      <c r="L41" s="356">
        <v>18923</v>
      </c>
      <c r="M41" s="357">
        <v>18321</v>
      </c>
    </row>
    <row r="42" spans="2:13" ht="27.75" customHeight="1" x14ac:dyDescent="0.15">
      <c r="B42" s="1186"/>
      <c r="C42" s="1187"/>
      <c r="D42" s="106"/>
      <c r="E42" s="1192" t="s">
        <v>32</v>
      </c>
      <c r="F42" s="1192"/>
      <c r="G42" s="1192"/>
      <c r="H42" s="1193"/>
      <c r="I42" s="358" t="s">
        <v>486</v>
      </c>
      <c r="J42" s="359" t="s">
        <v>486</v>
      </c>
      <c r="K42" s="359" t="s">
        <v>486</v>
      </c>
      <c r="L42" s="359" t="s">
        <v>486</v>
      </c>
      <c r="M42" s="360" t="s">
        <v>486</v>
      </c>
    </row>
    <row r="43" spans="2:13" ht="27.75" customHeight="1" x14ac:dyDescent="0.15">
      <c r="B43" s="1186"/>
      <c r="C43" s="1187"/>
      <c r="D43" s="106"/>
      <c r="E43" s="1192" t="s">
        <v>33</v>
      </c>
      <c r="F43" s="1192"/>
      <c r="G43" s="1192"/>
      <c r="H43" s="1193"/>
      <c r="I43" s="358" t="s">
        <v>486</v>
      </c>
      <c r="J43" s="359" t="s">
        <v>486</v>
      </c>
      <c r="K43" s="359" t="s">
        <v>486</v>
      </c>
      <c r="L43" s="359" t="s">
        <v>486</v>
      </c>
      <c r="M43" s="360" t="s">
        <v>486</v>
      </c>
    </row>
    <row r="44" spans="2:13" ht="27.75" customHeight="1" x14ac:dyDescent="0.15">
      <c r="B44" s="1186"/>
      <c r="C44" s="1187"/>
      <c r="D44" s="106"/>
      <c r="E44" s="1192" t="s">
        <v>34</v>
      </c>
      <c r="F44" s="1192"/>
      <c r="G44" s="1192"/>
      <c r="H44" s="1193"/>
      <c r="I44" s="358">
        <v>270</v>
      </c>
      <c r="J44" s="359">
        <v>331</v>
      </c>
      <c r="K44" s="359">
        <v>278</v>
      </c>
      <c r="L44" s="359">
        <v>223</v>
      </c>
      <c r="M44" s="360">
        <v>185</v>
      </c>
    </row>
    <row r="45" spans="2:13" ht="27.75" customHeight="1" x14ac:dyDescent="0.15">
      <c r="B45" s="1186"/>
      <c r="C45" s="1187"/>
      <c r="D45" s="106"/>
      <c r="E45" s="1192" t="s">
        <v>35</v>
      </c>
      <c r="F45" s="1192"/>
      <c r="G45" s="1192"/>
      <c r="H45" s="1193"/>
      <c r="I45" s="358">
        <v>2390</v>
      </c>
      <c r="J45" s="359">
        <v>2370</v>
      </c>
      <c r="K45" s="359">
        <v>2298</v>
      </c>
      <c r="L45" s="359">
        <v>2352</v>
      </c>
      <c r="M45" s="360">
        <v>2394</v>
      </c>
    </row>
    <row r="46" spans="2:13" ht="27.75" customHeight="1" x14ac:dyDescent="0.15">
      <c r="B46" s="1186"/>
      <c r="C46" s="1187"/>
      <c r="D46" s="107"/>
      <c r="E46" s="1192" t="s">
        <v>36</v>
      </c>
      <c r="F46" s="1192"/>
      <c r="G46" s="1192"/>
      <c r="H46" s="1193"/>
      <c r="I46" s="358" t="s">
        <v>486</v>
      </c>
      <c r="J46" s="359" t="s">
        <v>486</v>
      </c>
      <c r="K46" s="359" t="s">
        <v>486</v>
      </c>
      <c r="L46" s="359" t="s">
        <v>486</v>
      </c>
      <c r="M46" s="360" t="s">
        <v>486</v>
      </c>
    </row>
    <row r="47" spans="2:13" ht="27.75" customHeight="1" x14ac:dyDescent="0.15">
      <c r="B47" s="1186"/>
      <c r="C47" s="1187"/>
      <c r="D47" s="108"/>
      <c r="E47" s="1194" t="s">
        <v>37</v>
      </c>
      <c r="F47" s="1195"/>
      <c r="G47" s="1195"/>
      <c r="H47" s="1196"/>
      <c r="I47" s="358" t="s">
        <v>486</v>
      </c>
      <c r="J47" s="359" t="s">
        <v>486</v>
      </c>
      <c r="K47" s="359" t="s">
        <v>486</v>
      </c>
      <c r="L47" s="359" t="s">
        <v>486</v>
      </c>
      <c r="M47" s="360" t="s">
        <v>486</v>
      </c>
    </row>
    <row r="48" spans="2:13" ht="27.75" customHeight="1" x14ac:dyDescent="0.15">
      <c r="B48" s="1186"/>
      <c r="C48" s="1187"/>
      <c r="D48" s="106"/>
      <c r="E48" s="1192" t="s">
        <v>38</v>
      </c>
      <c r="F48" s="1192"/>
      <c r="G48" s="1192"/>
      <c r="H48" s="1193"/>
      <c r="I48" s="358" t="s">
        <v>486</v>
      </c>
      <c r="J48" s="359" t="s">
        <v>486</v>
      </c>
      <c r="K48" s="359" t="s">
        <v>486</v>
      </c>
      <c r="L48" s="359" t="s">
        <v>486</v>
      </c>
      <c r="M48" s="360" t="s">
        <v>486</v>
      </c>
    </row>
    <row r="49" spans="2:13" ht="27.75" customHeight="1" x14ac:dyDescent="0.15">
      <c r="B49" s="1188"/>
      <c r="C49" s="1189"/>
      <c r="D49" s="106"/>
      <c r="E49" s="1192" t="s">
        <v>39</v>
      </c>
      <c r="F49" s="1192"/>
      <c r="G49" s="1192"/>
      <c r="H49" s="1193"/>
      <c r="I49" s="358" t="s">
        <v>486</v>
      </c>
      <c r="J49" s="359" t="s">
        <v>486</v>
      </c>
      <c r="K49" s="359" t="s">
        <v>486</v>
      </c>
      <c r="L49" s="359" t="s">
        <v>486</v>
      </c>
      <c r="M49" s="360" t="s">
        <v>486</v>
      </c>
    </row>
    <row r="50" spans="2:13" ht="27.75" customHeight="1" x14ac:dyDescent="0.15">
      <c r="B50" s="1197" t="s">
        <v>40</v>
      </c>
      <c r="C50" s="1198"/>
      <c r="D50" s="109"/>
      <c r="E50" s="1192" t="s">
        <v>41</v>
      </c>
      <c r="F50" s="1192"/>
      <c r="G50" s="1192"/>
      <c r="H50" s="1193"/>
      <c r="I50" s="358">
        <v>18132</v>
      </c>
      <c r="J50" s="359">
        <v>18852</v>
      </c>
      <c r="K50" s="359">
        <v>20131</v>
      </c>
      <c r="L50" s="359">
        <v>21790</v>
      </c>
      <c r="M50" s="360">
        <v>23943</v>
      </c>
    </row>
    <row r="51" spans="2:13" ht="27.75" customHeight="1" x14ac:dyDescent="0.15">
      <c r="B51" s="1186"/>
      <c r="C51" s="1187"/>
      <c r="D51" s="106"/>
      <c r="E51" s="1192" t="s">
        <v>42</v>
      </c>
      <c r="F51" s="1192"/>
      <c r="G51" s="1192"/>
      <c r="H51" s="1193"/>
      <c r="I51" s="358">
        <v>3023</v>
      </c>
      <c r="J51" s="359">
        <v>3012</v>
      </c>
      <c r="K51" s="359">
        <v>2846</v>
      </c>
      <c r="L51" s="359">
        <v>2688</v>
      </c>
      <c r="M51" s="360">
        <v>2828</v>
      </c>
    </row>
    <row r="52" spans="2:13" ht="27.75" customHeight="1" x14ac:dyDescent="0.15">
      <c r="B52" s="1188"/>
      <c r="C52" s="1189"/>
      <c r="D52" s="106"/>
      <c r="E52" s="1192" t="s">
        <v>43</v>
      </c>
      <c r="F52" s="1192"/>
      <c r="G52" s="1192"/>
      <c r="H52" s="1193"/>
      <c r="I52" s="358">
        <v>14363</v>
      </c>
      <c r="J52" s="359">
        <v>14692</v>
      </c>
      <c r="K52" s="359">
        <v>13949</v>
      </c>
      <c r="L52" s="359">
        <v>13082</v>
      </c>
      <c r="M52" s="360">
        <v>12397</v>
      </c>
    </row>
    <row r="53" spans="2:13" ht="27.75" customHeight="1" thickBot="1" x14ac:dyDescent="0.2">
      <c r="B53" s="1199" t="s">
        <v>19</v>
      </c>
      <c r="C53" s="1200"/>
      <c r="D53" s="110"/>
      <c r="E53" s="1201" t="s">
        <v>44</v>
      </c>
      <c r="F53" s="1201"/>
      <c r="G53" s="1201"/>
      <c r="H53" s="1202"/>
      <c r="I53" s="361">
        <v>-11910</v>
      </c>
      <c r="J53" s="362">
        <v>-13070</v>
      </c>
      <c r="K53" s="362">
        <v>-14359</v>
      </c>
      <c r="L53" s="362">
        <v>-16063</v>
      </c>
      <c r="M53" s="363">
        <v>-18268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JCcHycbG1ntlVkKF2a2JNR4kwqatbqlIi2eIXXZe4hDWk8WRglp85akUajK2vDKHur3K6JTe3FBdBK2AS4+A==" saltValue="qTmLi3UWLO8T8n45vtAz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1341</v>
      </c>
      <c r="G55" s="122">
        <v>1363</v>
      </c>
      <c r="H55" s="123">
        <v>1379</v>
      </c>
    </row>
    <row r="56" spans="2:8" ht="52.5" customHeight="1" x14ac:dyDescent="0.15">
      <c r="B56" s="124"/>
      <c r="C56" s="1213" t="s">
        <v>47</v>
      </c>
      <c r="D56" s="1213"/>
      <c r="E56" s="1214"/>
      <c r="F56" s="125">
        <v>5634</v>
      </c>
      <c r="G56" s="125">
        <v>6423</v>
      </c>
      <c r="H56" s="126">
        <v>6559</v>
      </c>
    </row>
    <row r="57" spans="2:8" ht="53.25" customHeight="1" x14ac:dyDescent="0.15">
      <c r="B57" s="124"/>
      <c r="C57" s="1215" t="s">
        <v>48</v>
      </c>
      <c r="D57" s="1215"/>
      <c r="E57" s="1216"/>
      <c r="F57" s="127">
        <v>12899</v>
      </c>
      <c r="G57" s="127">
        <v>13747</v>
      </c>
      <c r="H57" s="128">
        <v>15751</v>
      </c>
    </row>
    <row r="58" spans="2:8" ht="45.75" customHeight="1" x14ac:dyDescent="0.15">
      <c r="B58" s="129"/>
      <c r="C58" s="1203" t="s">
        <v>49</v>
      </c>
      <c r="D58" s="1204"/>
      <c r="E58" s="1205"/>
      <c r="F58" s="130"/>
      <c r="G58" s="130"/>
      <c r="H58" s="131"/>
    </row>
    <row r="59" spans="2:8" ht="45.75" customHeight="1" x14ac:dyDescent="0.15">
      <c r="B59" s="129"/>
      <c r="C59" s="1203" t="s">
        <v>50</v>
      </c>
      <c r="D59" s="1204"/>
      <c r="E59" s="1205"/>
      <c r="F59" s="130"/>
      <c r="G59" s="130"/>
      <c r="H59" s="131"/>
    </row>
    <row r="60" spans="2:8" ht="45.75" customHeight="1" x14ac:dyDescent="0.15">
      <c r="B60" s="129"/>
      <c r="C60" s="1203" t="s">
        <v>50</v>
      </c>
      <c r="D60" s="1204"/>
      <c r="E60" s="1205"/>
      <c r="F60" s="130"/>
      <c r="G60" s="130"/>
      <c r="H60" s="131"/>
    </row>
    <row r="61" spans="2:8" ht="45.75" customHeight="1" x14ac:dyDescent="0.15">
      <c r="B61" s="129"/>
      <c r="C61" s="1203" t="s">
        <v>50</v>
      </c>
      <c r="D61" s="1204"/>
      <c r="E61" s="1205"/>
      <c r="F61" s="130"/>
      <c r="G61" s="130"/>
      <c r="H61" s="131"/>
    </row>
    <row r="62" spans="2:8" ht="45.75" customHeight="1" thickBot="1" x14ac:dyDescent="0.2">
      <c r="B62" s="132"/>
      <c r="C62" s="1206" t="s">
        <v>50</v>
      </c>
      <c r="D62" s="1207"/>
      <c r="E62" s="1208"/>
      <c r="F62" s="133"/>
      <c r="G62" s="133"/>
      <c r="H62" s="134"/>
    </row>
    <row r="63" spans="2:8" ht="52.5" customHeight="1" thickBot="1" x14ac:dyDescent="0.2">
      <c r="B63" s="135"/>
      <c r="C63" s="1209" t="s">
        <v>51</v>
      </c>
      <c r="D63" s="1209"/>
      <c r="E63" s="1210"/>
      <c r="F63" s="136">
        <v>19874</v>
      </c>
      <c r="G63" s="136">
        <v>21533</v>
      </c>
      <c r="H63" s="137">
        <v>23688</v>
      </c>
    </row>
    <row r="64" spans="2:8" x14ac:dyDescent="0.15"/>
  </sheetData>
  <sheetProtection algorithmName="SHA-512" hashValue="iOHYz+PWh/tu8ZJUAropHwvBrxKT8TrtOvKN0ZWbPNgvI7Hs0c0jvr0QAE8dVnMOx844a+TOm4BmVh7mIXQQ8A==" saltValue="YqUWtB0ZAuQvUoXp3iud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77B32-5D5A-41E0-8E44-572C6AB8AA2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549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552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553</v>
      </c>
      <c r="AO51" s="1254"/>
      <c r="AP51" s="1254"/>
      <c r="AQ51" s="1254"/>
      <c r="AR51" s="1254"/>
      <c r="AS51" s="1254"/>
      <c r="AT51" s="1254"/>
      <c r="AU51" s="1254"/>
      <c r="AV51" s="1254"/>
      <c r="AW51" s="1254"/>
      <c r="AX51" s="1254"/>
      <c r="AY51" s="1254"/>
      <c r="AZ51" s="1254"/>
      <c r="BA51" s="1254"/>
      <c r="BB51" s="1254" t="s">
        <v>554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555</v>
      </c>
      <c r="BC53" s="1254"/>
      <c r="BD53" s="1254"/>
      <c r="BE53" s="1254"/>
      <c r="BF53" s="1254"/>
      <c r="BG53" s="1254"/>
      <c r="BH53" s="1254"/>
      <c r="BI53" s="1254"/>
      <c r="BJ53" s="1254"/>
      <c r="BK53" s="1254"/>
      <c r="BL53" s="1254"/>
      <c r="BM53" s="1254"/>
      <c r="BN53" s="1254"/>
      <c r="BO53" s="1254"/>
      <c r="BP53" s="1255">
        <v>57.4</v>
      </c>
      <c r="BQ53" s="1255"/>
      <c r="BR53" s="1255"/>
      <c r="BS53" s="1255"/>
      <c r="BT53" s="1255"/>
      <c r="BU53" s="1255"/>
      <c r="BV53" s="1255"/>
      <c r="BW53" s="1255"/>
      <c r="BX53" s="1255">
        <v>57.6</v>
      </c>
      <c r="BY53" s="1255"/>
      <c r="BZ53" s="1255"/>
      <c r="CA53" s="1255"/>
      <c r="CB53" s="1255"/>
      <c r="CC53" s="1255"/>
      <c r="CD53" s="1255"/>
      <c r="CE53" s="1255"/>
      <c r="CF53" s="1255">
        <v>58.9</v>
      </c>
      <c r="CG53" s="1255"/>
      <c r="CH53" s="1255"/>
      <c r="CI53" s="1255"/>
      <c r="CJ53" s="1255"/>
      <c r="CK53" s="1255"/>
      <c r="CL53" s="1255"/>
      <c r="CM53" s="1255"/>
      <c r="CN53" s="1255">
        <v>60.2</v>
      </c>
      <c r="CO53" s="1255"/>
      <c r="CP53" s="1255"/>
      <c r="CQ53" s="1255"/>
      <c r="CR53" s="1255"/>
      <c r="CS53" s="1255"/>
      <c r="CT53" s="1255"/>
      <c r="CU53" s="1255"/>
      <c r="CV53" s="1255">
        <v>61.9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556</v>
      </c>
      <c r="AO55" s="1250"/>
      <c r="AP55" s="1250"/>
      <c r="AQ55" s="1250"/>
      <c r="AR55" s="1250"/>
      <c r="AS55" s="1250"/>
      <c r="AT55" s="1250"/>
      <c r="AU55" s="1250"/>
      <c r="AV55" s="1250"/>
      <c r="AW55" s="1250"/>
      <c r="AX55" s="1250"/>
      <c r="AY55" s="1250"/>
      <c r="AZ55" s="1250"/>
      <c r="BA55" s="1250"/>
      <c r="BB55" s="1254" t="s">
        <v>554</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555</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557</v>
      </c>
    </row>
    <row r="64" spans="1:109" x14ac:dyDescent="0.15">
      <c r="B64" s="1225"/>
      <c r="G64" s="1232"/>
      <c r="I64" s="1265"/>
      <c r="J64" s="1265"/>
      <c r="K64" s="1265"/>
      <c r="L64" s="1265"/>
      <c r="M64" s="1265"/>
      <c r="N64" s="1266"/>
      <c r="AM64" s="1232"/>
      <c r="AN64" s="1232" t="s">
        <v>550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558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552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553</v>
      </c>
      <c r="AO73" s="1254"/>
      <c r="AP73" s="1254"/>
      <c r="AQ73" s="1254"/>
      <c r="AR73" s="1254"/>
      <c r="AS73" s="1254"/>
      <c r="AT73" s="1254"/>
      <c r="AU73" s="1254"/>
      <c r="AV73" s="1254"/>
      <c r="AW73" s="1254"/>
      <c r="AX73" s="1254"/>
      <c r="AY73" s="1254"/>
      <c r="AZ73" s="1254"/>
      <c r="BA73" s="1254"/>
      <c r="BB73" s="1254" t="s">
        <v>554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559</v>
      </c>
      <c r="BC75" s="1254"/>
      <c r="BD75" s="1254"/>
      <c r="BE75" s="1254"/>
      <c r="BF75" s="1254"/>
      <c r="BG75" s="1254"/>
      <c r="BH75" s="1254"/>
      <c r="BI75" s="1254"/>
      <c r="BJ75" s="1254"/>
      <c r="BK75" s="1254"/>
      <c r="BL75" s="1254"/>
      <c r="BM75" s="1254"/>
      <c r="BN75" s="1254"/>
      <c r="BO75" s="1254"/>
      <c r="BP75" s="1255">
        <v>3.9</v>
      </c>
      <c r="BQ75" s="1255"/>
      <c r="BR75" s="1255"/>
      <c r="BS75" s="1255"/>
      <c r="BT75" s="1255"/>
      <c r="BU75" s="1255"/>
      <c r="BV75" s="1255"/>
      <c r="BW75" s="1255"/>
      <c r="BX75" s="1255">
        <v>4.5999999999999996</v>
      </c>
      <c r="BY75" s="1255"/>
      <c r="BZ75" s="1255"/>
      <c r="CA75" s="1255"/>
      <c r="CB75" s="1255"/>
      <c r="CC75" s="1255"/>
      <c r="CD75" s="1255"/>
      <c r="CE75" s="1255"/>
      <c r="CF75" s="1255">
        <v>5.0999999999999996</v>
      </c>
      <c r="CG75" s="1255"/>
      <c r="CH75" s="1255"/>
      <c r="CI75" s="1255"/>
      <c r="CJ75" s="1255"/>
      <c r="CK75" s="1255"/>
      <c r="CL75" s="1255"/>
      <c r="CM75" s="1255"/>
      <c r="CN75" s="1255">
        <v>6</v>
      </c>
      <c r="CO75" s="1255"/>
      <c r="CP75" s="1255"/>
      <c r="CQ75" s="1255"/>
      <c r="CR75" s="1255"/>
      <c r="CS75" s="1255"/>
      <c r="CT75" s="1255"/>
      <c r="CU75" s="1255"/>
      <c r="CV75" s="1255">
        <v>6.7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556</v>
      </c>
      <c r="AO77" s="1250"/>
      <c r="AP77" s="1250"/>
      <c r="AQ77" s="1250"/>
      <c r="AR77" s="1250"/>
      <c r="AS77" s="1250"/>
      <c r="AT77" s="1250"/>
      <c r="AU77" s="1250"/>
      <c r="AV77" s="1250"/>
      <c r="AW77" s="1250"/>
      <c r="AX77" s="1250"/>
      <c r="AY77" s="1250"/>
      <c r="AZ77" s="1250"/>
      <c r="BA77" s="1250"/>
      <c r="BB77" s="1254" t="s">
        <v>554</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559</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8weZ6HFE4pYpfYNRVT0NgVZIIGMe/QOQxGyGkHoQco2acdEiRx0gEI19rkFfIx/ry/vo7Vs8mHkhT9SBbpEfrA==" saltValue="OIqlTi9+/3edyzCaMqAz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741BB-B859-4BE8-8007-902278F6447E}">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hvoHyAmDSyFHvQQeg3lg/XlhG798x+6R8f6NFGvlsODpmghJ51Q7328U45tjpvmYqnGnU06j1VtBQwDLFstDeA==" saltValue="OT6fQSS+nZcVCXshjSDt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5B7F1-EF29-4587-A0AD-482829AEDB3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YvkAqQ/kgMi0ZipkwBnIUR5sPAqsc6RtU0UE/FG3NlCUnlJ+1hCrBfPgvyx4Ro/H3QddwCjTqcT0D52Clo+Y+Q==" saltValue="0EupQ6ufpgcKduiKOBNm4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523</v>
      </c>
      <c r="G2" s="151"/>
      <c r="H2" s="152"/>
    </row>
    <row r="3" spans="1:8" x14ac:dyDescent="0.15">
      <c r="A3" s="148" t="s">
        <v>516</v>
      </c>
      <c r="B3" s="153"/>
      <c r="C3" s="154"/>
      <c r="D3" s="155">
        <v>174610</v>
      </c>
      <c r="E3" s="156"/>
      <c r="F3" s="157">
        <v>51264</v>
      </c>
      <c r="G3" s="158"/>
      <c r="H3" s="159"/>
    </row>
    <row r="4" spans="1:8" x14ac:dyDescent="0.15">
      <c r="A4" s="160"/>
      <c r="B4" s="161"/>
      <c r="C4" s="162"/>
      <c r="D4" s="163">
        <v>87598</v>
      </c>
      <c r="E4" s="164"/>
      <c r="F4" s="165">
        <v>26040</v>
      </c>
      <c r="G4" s="166"/>
      <c r="H4" s="167"/>
    </row>
    <row r="5" spans="1:8" x14ac:dyDescent="0.15">
      <c r="A5" s="148" t="s">
        <v>518</v>
      </c>
      <c r="B5" s="153"/>
      <c r="C5" s="154"/>
      <c r="D5" s="155">
        <v>136537</v>
      </c>
      <c r="E5" s="156"/>
      <c r="F5" s="157">
        <v>52068</v>
      </c>
      <c r="G5" s="158"/>
      <c r="H5" s="159"/>
    </row>
    <row r="6" spans="1:8" x14ac:dyDescent="0.15">
      <c r="A6" s="160"/>
      <c r="B6" s="161"/>
      <c r="C6" s="162"/>
      <c r="D6" s="163">
        <v>89018</v>
      </c>
      <c r="E6" s="164"/>
      <c r="F6" s="165">
        <v>26936</v>
      </c>
      <c r="G6" s="166"/>
      <c r="H6" s="167"/>
    </row>
    <row r="7" spans="1:8" x14ac:dyDescent="0.15">
      <c r="A7" s="148" t="s">
        <v>519</v>
      </c>
      <c r="B7" s="153"/>
      <c r="C7" s="154"/>
      <c r="D7" s="155">
        <v>64353</v>
      </c>
      <c r="E7" s="156"/>
      <c r="F7" s="157">
        <v>47161</v>
      </c>
      <c r="G7" s="158"/>
      <c r="H7" s="159"/>
    </row>
    <row r="8" spans="1:8" x14ac:dyDescent="0.15">
      <c r="A8" s="160"/>
      <c r="B8" s="161"/>
      <c r="C8" s="162"/>
      <c r="D8" s="163">
        <v>30813</v>
      </c>
      <c r="E8" s="164"/>
      <c r="F8" s="165">
        <v>24595</v>
      </c>
      <c r="G8" s="166"/>
      <c r="H8" s="167"/>
    </row>
    <row r="9" spans="1:8" x14ac:dyDescent="0.15">
      <c r="A9" s="148" t="s">
        <v>520</v>
      </c>
      <c r="B9" s="153"/>
      <c r="C9" s="154"/>
      <c r="D9" s="155">
        <v>97336</v>
      </c>
      <c r="E9" s="156"/>
      <c r="F9" s="157">
        <v>43423</v>
      </c>
      <c r="G9" s="158"/>
      <c r="H9" s="159"/>
    </row>
    <row r="10" spans="1:8" x14ac:dyDescent="0.15">
      <c r="A10" s="160"/>
      <c r="B10" s="161"/>
      <c r="C10" s="162"/>
      <c r="D10" s="163">
        <v>49791</v>
      </c>
      <c r="E10" s="164"/>
      <c r="F10" s="165">
        <v>22207</v>
      </c>
      <c r="G10" s="166"/>
      <c r="H10" s="167"/>
    </row>
    <row r="11" spans="1:8" x14ac:dyDescent="0.15">
      <c r="A11" s="148" t="s">
        <v>521</v>
      </c>
      <c r="B11" s="153"/>
      <c r="C11" s="154"/>
      <c r="D11" s="155">
        <v>100906</v>
      </c>
      <c r="E11" s="156"/>
      <c r="F11" s="157">
        <v>45265</v>
      </c>
      <c r="G11" s="158"/>
      <c r="H11" s="159"/>
    </row>
    <row r="12" spans="1:8" x14ac:dyDescent="0.15">
      <c r="A12" s="160"/>
      <c r="B12" s="161"/>
      <c r="C12" s="168"/>
      <c r="D12" s="163">
        <v>56419</v>
      </c>
      <c r="E12" s="164"/>
      <c r="F12" s="165">
        <v>22600</v>
      </c>
      <c r="G12" s="166"/>
      <c r="H12" s="167"/>
    </row>
    <row r="13" spans="1:8" x14ac:dyDescent="0.15">
      <c r="A13" s="148"/>
      <c r="B13" s="153"/>
      <c r="C13" s="169"/>
      <c r="D13" s="170">
        <v>114748</v>
      </c>
      <c r="E13" s="171"/>
      <c r="F13" s="172">
        <v>47836</v>
      </c>
      <c r="G13" s="173"/>
      <c r="H13" s="159"/>
    </row>
    <row r="14" spans="1:8" x14ac:dyDescent="0.15">
      <c r="A14" s="160"/>
      <c r="B14" s="161"/>
      <c r="C14" s="162"/>
      <c r="D14" s="163">
        <v>62728</v>
      </c>
      <c r="E14" s="164"/>
      <c r="F14" s="165">
        <v>24476</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10.79</v>
      </c>
      <c r="C19" s="174">
        <f>ROUND(VALUE(SUBSTITUTE(実質収支比率等に係る経年分析!G$48,"▲","-")),2)</f>
        <v>16.64</v>
      </c>
      <c r="D19" s="174">
        <f>ROUND(VALUE(SUBSTITUTE(実質収支比率等に係る経年分析!H$48,"▲","-")),2)</f>
        <v>22.29</v>
      </c>
      <c r="E19" s="174">
        <f>ROUND(VALUE(SUBSTITUTE(実質収支比率等に係る経年分析!I$48,"▲","-")),2)</f>
        <v>14.45</v>
      </c>
      <c r="F19" s="174">
        <f>ROUND(VALUE(SUBSTITUTE(実質収支比率等に係る経年分析!J$48,"▲","-")),2)</f>
        <v>15.09</v>
      </c>
    </row>
    <row r="20" spans="1:11" x14ac:dyDescent="0.15">
      <c r="A20" s="174" t="s">
        <v>55</v>
      </c>
      <c r="B20" s="174">
        <f>ROUND(VALUE(SUBSTITUTE(実質収支比率等に係る経年分析!F$47,"▲","-")),2)</f>
        <v>16.440000000000001</v>
      </c>
      <c r="C20" s="174">
        <f>ROUND(VALUE(SUBSTITUTE(実質収支比率等に係る経年分析!G$47,"▲","-")),2)</f>
        <v>18.48</v>
      </c>
      <c r="D20" s="174">
        <f>ROUND(VALUE(SUBSTITUTE(実質収支比率等に係る経年分析!H$47,"▲","-")),2)</f>
        <v>18.059999999999999</v>
      </c>
      <c r="E20" s="174">
        <f>ROUND(VALUE(SUBSTITUTE(実質収支比率等に係る経年分析!I$47,"▲","-")),2)</f>
        <v>18.96</v>
      </c>
      <c r="F20" s="174">
        <f>ROUND(VALUE(SUBSTITUTE(実質収支比率等に係る経年分析!J$47,"▲","-")),2)</f>
        <v>19.03</v>
      </c>
    </row>
    <row r="21" spans="1:11" x14ac:dyDescent="0.15">
      <c r="A21" s="174" t="s">
        <v>56</v>
      </c>
      <c r="B21" s="174">
        <f>IF(ISNUMBER(VALUE(SUBSTITUTE(実質収支比率等に係る経年分析!F$49,"▲","-"))),ROUND(VALUE(SUBSTITUTE(実質収支比率等に係る経年分析!F$49,"▲","-")),2),NA())</f>
        <v>4.0199999999999996</v>
      </c>
      <c r="C21" s="174">
        <f>IF(ISNUMBER(VALUE(SUBSTITUTE(実質収支比率等に係る経年分析!G$49,"▲","-"))),ROUND(VALUE(SUBSTITUTE(実質収支比率等に係る経年分析!G$49,"▲","-")),2),NA())</f>
        <v>8.07</v>
      </c>
      <c r="D21" s="174">
        <f>IF(ISNUMBER(VALUE(SUBSTITUTE(実質収支比率等に係る経年分析!H$49,"▲","-"))),ROUND(VALUE(SUBSTITUTE(実質収支比率等に係る経年分析!H$49,"▲","-")),2),NA())</f>
        <v>6.6</v>
      </c>
      <c r="E21" s="174">
        <f>IF(ISNUMBER(VALUE(SUBSTITUTE(実質収支比率等に係る経年分析!I$49,"▲","-"))),ROUND(VALUE(SUBSTITUTE(実質収支比率等に係る経年分析!I$49,"▲","-")),2),NA())</f>
        <v>-8.2899999999999991</v>
      </c>
      <c r="F21" s="174">
        <f>IF(ISNUMBER(VALUE(SUBSTITUTE(実質収支比率等に係る経年分析!J$49,"▲","-"))),ROUND(VALUE(SUBSTITUTE(実質収支比率等に係る経年分析!J$49,"▲","-")),2),NA())</f>
        <v>0.97</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公共用地先行取得事業特別会計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住宅新築資金貸付事業特別会計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0.08</v>
      </c>
    </row>
    <row r="34" spans="1:16" x14ac:dyDescent="0.15">
      <c r="A34" s="175" t="str">
        <f>IF(連結実質赤字比率に係る赤字・黒字の構成分析!C$36="",NA(),連結実質赤字比率に係る赤字・黒字の構成分析!C$36)</f>
        <v>国民健康保険特別会計</v>
      </c>
      <c r="B34" s="175">
        <f>IF(ROUND(VALUE(SUBSTITUTE(連結実質赤字比率に係る赤字・黒字の構成分析!F$36,"▲", "-")), 2) &lt; 0, ABS(ROUND(VALUE(SUBSTITUTE(連結実質赤字比率に係る赤字・黒字の構成分析!F$36,"▲", "-")), 2)), NA())</f>
        <v>0.09</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16.510000000000002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v>
      </c>
    </row>
    <row r="36" spans="1:16" x14ac:dyDescent="0.15">
      <c r="A36" s="175" t="str">
        <f>IF(連結実質赤字比率に係る赤字・黒字の構成分析!C$34="",NA(),連結実質赤字比率に係る赤字・黒字の構成分析!C$34)</f>
        <v>国民健康保険福智町立診療所特別会計</v>
      </c>
      <c r="B36" s="175">
        <f>IF(ROUND(VALUE(SUBSTITUTE(連結実質赤字比率に係る赤字・黒字の構成分析!F$34,"▲", "-")), 2) &lt; 0, ABS(ROUND(VALUE(SUBSTITUTE(連結実質赤字比率に係る赤字・黒字の構成分析!F$34,"▲", "-")), 2)), NA())</f>
        <v>7.87</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1.81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1.77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0.94</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1.57</v>
      </c>
      <c r="K36" s="175" t="e">
        <f>IF(ROUND(VALUE(SUBSTITUTE(連結実質赤字比率に係る赤字・黒字の構成分析!J$34,"▲", "-")), 2) &gt;= 0, ABS(ROUND(VALUE(SUBSTITUTE(連結実質赤字比率に係る赤字・黒字の構成分析!J$34,"▲", "-")), 2)), NA())</f>
        <v>#N/A</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1906</v>
      </c>
      <c r="E42" s="176"/>
      <c r="F42" s="176"/>
      <c r="G42" s="176">
        <f>'実質公債費比率（分子）の構造'!L$52</f>
        <v>1878</v>
      </c>
      <c r="H42" s="176"/>
      <c r="I42" s="176"/>
      <c r="J42" s="176">
        <f>'実質公債費比率（分子）の構造'!M$52</f>
        <v>1922</v>
      </c>
      <c r="K42" s="176"/>
      <c r="L42" s="176"/>
      <c r="M42" s="176">
        <f>'実質公債費比率（分子）の構造'!N$52</f>
        <v>1897</v>
      </c>
      <c r="N42" s="176"/>
      <c r="O42" s="176"/>
      <c r="P42" s="176">
        <f>'実質公債費比率（分子）の構造'!O$52</f>
        <v>1885</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64</v>
      </c>
      <c r="B44" s="176">
        <f>'実質公債費比率（分子）の構造'!K$50</f>
        <v>62</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38</v>
      </c>
      <c r="C45" s="176"/>
      <c r="D45" s="176"/>
      <c r="E45" s="176">
        <f>'実質公債費比率（分子）の構造'!L$49</f>
        <v>47</v>
      </c>
      <c r="F45" s="176"/>
      <c r="G45" s="176"/>
      <c r="H45" s="176">
        <f>'実質公債費比率（分子）の構造'!M$49</f>
        <v>44</v>
      </c>
      <c r="I45" s="176"/>
      <c r="J45" s="176"/>
      <c r="K45" s="176">
        <f>'実質公債費比率（分子）の構造'!N$49</f>
        <v>49</v>
      </c>
      <c r="L45" s="176"/>
      <c r="M45" s="176"/>
      <c r="N45" s="176">
        <f>'実質公債費比率（分子）の構造'!O$49</f>
        <v>45</v>
      </c>
      <c r="O45" s="176"/>
      <c r="P45" s="176"/>
    </row>
    <row r="46" spans="1:16" x14ac:dyDescent="0.15">
      <c r="A46" s="176" t="s">
        <v>66</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2049</v>
      </c>
      <c r="C49" s="176"/>
      <c r="D49" s="176"/>
      <c r="E49" s="176">
        <f>'実質公債費比率（分子）の構造'!L$45</f>
        <v>2114</v>
      </c>
      <c r="F49" s="176"/>
      <c r="G49" s="176"/>
      <c r="H49" s="176">
        <f>'実質公債費比率（分子）の構造'!M$45</f>
        <v>2229</v>
      </c>
      <c r="I49" s="176"/>
      <c r="J49" s="176"/>
      <c r="K49" s="176">
        <f>'実質公債費比率（分子）の構造'!N$45</f>
        <v>2245</v>
      </c>
      <c r="L49" s="176"/>
      <c r="M49" s="176"/>
      <c r="N49" s="176">
        <f>'実質公債費比率（分子）の構造'!O$45</f>
        <v>2235</v>
      </c>
      <c r="O49" s="176"/>
      <c r="P49" s="176"/>
    </row>
    <row r="50" spans="1:16" x14ac:dyDescent="0.15">
      <c r="A50" s="176" t="s">
        <v>69</v>
      </c>
      <c r="B50" s="176" t="e">
        <f>NA()</f>
        <v>#N/A</v>
      </c>
      <c r="C50" s="176">
        <f>IF(ISNUMBER('実質公債費比率（分子）の構造'!K$53),'実質公債費比率（分子）の構造'!K$53,NA())</f>
        <v>243</v>
      </c>
      <c r="D50" s="176" t="e">
        <f>NA()</f>
        <v>#N/A</v>
      </c>
      <c r="E50" s="176" t="e">
        <f>NA()</f>
        <v>#N/A</v>
      </c>
      <c r="F50" s="176">
        <f>IF(ISNUMBER('実質公債費比率（分子）の構造'!L$53),'実質公債費比率（分子）の構造'!L$53,NA())</f>
        <v>283</v>
      </c>
      <c r="G50" s="176" t="e">
        <f>NA()</f>
        <v>#N/A</v>
      </c>
      <c r="H50" s="176" t="e">
        <f>NA()</f>
        <v>#N/A</v>
      </c>
      <c r="I50" s="176">
        <f>IF(ISNUMBER('実質公債費比率（分子）の構造'!M$53),'実質公債費比率（分子）の構造'!M$53,NA())</f>
        <v>351</v>
      </c>
      <c r="J50" s="176" t="e">
        <f>NA()</f>
        <v>#N/A</v>
      </c>
      <c r="K50" s="176" t="e">
        <f>NA()</f>
        <v>#N/A</v>
      </c>
      <c r="L50" s="176">
        <f>IF(ISNUMBER('実質公債費比率（分子）の構造'!N$53),'実質公債費比率（分子）の構造'!N$53,NA())</f>
        <v>397</v>
      </c>
      <c r="M50" s="176" t="e">
        <f>NA()</f>
        <v>#N/A</v>
      </c>
      <c r="N50" s="176" t="e">
        <f>NA()</f>
        <v>#N/A</v>
      </c>
      <c r="O50" s="176">
        <f>IF(ISNUMBER('実質公債費比率（分子）の構造'!O$53),'実質公債費比率（分子）の構造'!O$53,NA())</f>
        <v>395</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14363</v>
      </c>
      <c r="E56" s="175"/>
      <c r="F56" s="175"/>
      <c r="G56" s="175">
        <f>'将来負担比率（分子）の構造'!J$52</f>
        <v>14692</v>
      </c>
      <c r="H56" s="175"/>
      <c r="I56" s="175"/>
      <c r="J56" s="175">
        <f>'将来負担比率（分子）の構造'!K$52</f>
        <v>13949</v>
      </c>
      <c r="K56" s="175"/>
      <c r="L56" s="175"/>
      <c r="M56" s="175">
        <f>'将来負担比率（分子）の構造'!L$52</f>
        <v>13082</v>
      </c>
      <c r="N56" s="175"/>
      <c r="O56" s="175"/>
      <c r="P56" s="175">
        <f>'将来負担比率（分子）の構造'!M$52</f>
        <v>12397</v>
      </c>
    </row>
    <row r="57" spans="1:16" x14ac:dyDescent="0.15">
      <c r="A57" s="175" t="s">
        <v>42</v>
      </c>
      <c r="B57" s="175"/>
      <c r="C57" s="175"/>
      <c r="D57" s="175">
        <f>'将来負担比率（分子）の構造'!I$51</f>
        <v>3023</v>
      </c>
      <c r="E57" s="175"/>
      <c r="F57" s="175"/>
      <c r="G57" s="175">
        <f>'将来負担比率（分子）の構造'!J$51</f>
        <v>3012</v>
      </c>
      <c r="H57" s="175"/>
      <c r="I57" s="175"/>
      <c r="J57" s="175">
        <f>'将来負担比率（分子）の構造'!K$51</f>
        <v>2846</v>
      </c>
      <c r="K57" s="175"/>
      <c r="L57" s="175"/>
      <c r="M57" s="175">
        <f>'将来負担比率（分子）の構造'!L$51</f>
        <v>2688</v>
      </c>
      <c r="N57" s="175"/>
      <c r="O57" s="175"/>
      <c r="P57" s="175">
        <f>'将来負担比率（分子）の構造'!M$51</f>
        <v>2828</v>
      </c>
    </row>
    <row r="58" spans="1:16" x14ac:dyDescent="0.15">
      <c r="A58" s="175" t="s">
        <v>41</v>
      </c>
      <c r="B58" s="175"/>
      <c r="C58" s="175"/>
      <c r="D58" s="175">
        <f>'将来負担比率（分子）の構造'!I$50</f>
        <v>18132</v>
      </c>
      <c r="E58" s="175"/>
      <c r="F58" s="175"/>
      <c r="G58" s="175">
        <f>'将来負担比率（分子）の構造'!J$50</f>
        <v>18852</v>
      </c>
      <c r="H58" s="175"/>
      <c r="I58" s="175"/>
      <c r="J58" s="175">
        <f>'将来負担比率（分子）の構造'!K$50</f>
        <v>20131</v>
      </c>
      <c r="K58" s="175"/>
      <c r="L58" s="175"/>
      <c r="M58" s="175">
        <f>'将来負担比率（分子）の構造'!L$50</f>
        <v>21790</v>
      </c>
      <c r="N58" s="175"/>
      <c r="O58" s="175"/>
      <c r="P58" s="175">
        <f>'将来負担比率（分子）の構造'!M$50</f>
        <v>23943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2390</v>
      </c>
      <c r="C62" s="175"/>
      <c r="D62" s="175"/>
      <c r="E62" s="175">
        <f>'将来負担比率（分子）の構造'!J$45</f>
        <v>2370</v>
      </c>
      <c r="F62" s="175"/>
      <c r="G62" s="175"/>
      <c r="H62" s="175">
        <f>'将来負担比率（分子）の構造'!K$45</f>
        <v>2298</v>
      </c>
      <c r="I62" s="175"/>
      <c r="J62" s="175"/>
      <c r="K62" s="175">
        <f>'将来負担比率（分子）の構造'!L$45</f>
        <v>2352</v>
      </c>
      <c r="L62" s="175"/>
      <c r="M62" s="175"/>
      <c r="N62" s="175">
        <f>'将来負担比率（分子）の構造'!M$45</f>
        <v>2394</v>
      </c>
      <c r="O62" s="175"/>
      <c r="P62" s="175"/>
    </row>
    <row r="63" spans="1:16" x14ac:dyDescent="0.15">
      <c r="A63" s="175" t="s">
        <v>34</v>
      </c>
      <c r="B63" s="175">
        <f>'将来負担比率（分子）の構造'!I$44</f>
        <v>270</v>
      </c>
      <c r="C63" s="175"/>
      <c r="D63" s="175"/>
      <c r="E63" s="175">
        <f>'将来負担比率（分子）の構造'!J$44</f>
        <v>331</v>
      </c>
      <c r="F63" s="175"/>
      <c r="G63" s="175"/>
      <c r="H63" s="175">
        <f>'将来負担比率（分子）の構造'!K$44</f>
        <v>278</v>
      </c>
      <c r="I63" s="175"/>
      <c r="J63" s="175"/>
      <c r="K63" s="175">
        <f>'将来負担比率（分子）の構造'!L$44</f>
        <v>223</v>
      </c>
      <c r="L63" s="175"/>
      <c r="M63" s="175"/>
      <c r="N63" s="175">
        <f>'将来負担比率（分子）の構造'!M$44</f>
        <v>185</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20947</v>
      </c>
      <c r="C66" s="175"/>
      <c r="D66" s="175"/>
      <c r="E66" s="175">
        <f>'将来負担比率（分子）の構造'!J$41</f>
        <v>20784</v>
      </c>
      <c r="F66" s="175"/>
      <c r="G66" s="175"/>
      <c r="H66" s="175">
        <f>'将来負担比率（分子）の構造'!K$41</f>
        <v>19990</v>
      </c>
      <c r="I66" s="175"/>
      <c r="J66" s="175"/>
      <c r="K66" s="175">
        <f>'将来負担比率（分子）の構造'!L$41</f>
        <v>18923</v>
      </c>
      <c r="L66" s="175"/>
      <c r="M66" s="175"/>
      <c r="N66" s="175">
        <f>'将来負担比率（分子）の構造'!M$41</f>
        <v>18321</v>
      </c>
      <c r="O66" s="175"/>
      <c r="P66" s="175"/>
    </row>
    <row r="67" spans="1:16" x14ac:dyDescent="0.15">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1341</v>
      </c>
      <c r="C72" s="179">
        <f>基金残高に係る経年分析!G55</f>
        <v>1363</v>
      </c>
      <c r="D72" s="179">
        <f>基金残高に係る経年分析!H55</f>
        <v>1379</v>
      </c>
    </row>
    <row r="73" spans="1:16" x14ac:dyDescent="0.15">
      <c r="A73" s="178" t="s">
        <v>76</v>
      </c>
      <c r="B73" s="179">
        <f>基金残高に係る経年分析!F56</f>
        <v>5634</v>
      </c>
      <c r="C73" s="179">
        <f>基金残高に係る経年分析!G56</f>
        <v>6423</v>
      </c>
      <c r="D73" s="179">
        <f>基金残高に係る経年分析!H56</f>
        <v>6559</v>
      </c>
    </row>
    <row r="74" spans="1:16" x14ac:dyDescent="0.15">
      <c r="A74" s="178" t="s">
        <v>77</v>
      </c>
      <c r="B74" s="179">
        <f>基金残高に係る経年分析!F57</f>
        <v>12899</v>
      </c>
      <c r="C74" s="179">
        <f>基金残高に係る経年分析!G57</f>
        <v>13747</v>
      </c>
      <c r="D74" s="179">
        <f>基金残高に係る経年分析!H57</f>
        <v>15751</v>
      </c>
    </row>
  </sheetData>
  <sheetProtection algorithmName="SHA-512" hashValue="l1xpmDJnq4ZAtcdAqHlFqmAO6oRQKtQZVuu+Wb2+uXO/8FYm5PiWBjZjhon2NT7pk9Vu8ezWpjCEnXuF6cA7cg==" saltValue="sHEJdOyn4ItRK4XrKxSS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204</v>
      </c>
      <c r="DI1" s="603"/>
      <c r="DJ1" s="603"/>
      <c r="DK1" s="603"/>
      <c r="DL1" s="603"/>
      <c r="DM1" s="603"/>
      <c r="DN1" s="604"/>
      <c r="DO1" s="214"/>
      <c r="DP1" s="602" t="s">
        <v>205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210</v>
      </c>
      <c r="S4" s="606"/>
      <c r="T4" s="606"/>
      <c r="U4" s="606"/>
      <c r="V4" s="606"/>
      <c r="W4" s="606"/>
      <c r="X4" s="606"/>
      <c r="Y4" s="607"/>
      <c r="Z4" s="605" t="s">
        <v>211</v>
      </c>
      <c r="AA4" s="606"/>
      <c r="AB4" s="606"/>
      <c r="AC4" s="607"/>
      <c r="AD4" s="605" t="s">
        <v>212</v>
      </c>
      <c r="AE4" s="606"/>
      <c r="AF4" s="606"/>
      <c r="AG4" s="606"/>
      <c r="AH4" s="606"/>
      <c r="AI4" s="606"/>
      <c r="AJ4" s="606"/>
      <c r="AK4" s="607"/>
      <c r="AL4" s="605" t="s">
        <v>211</v>
      </c>
      <c r="AM4" s="606"/>
      <c r="AN4" s="606"/>
      <c r="AO4" s="607"/>
      <c r="AP4" s="608" t="s">
        <v>213</v>
      </c>
      <c r="AQ4" s="608"/>
      <c r="AR4" s="608"/>
      <c r="AS4" s="608"/>
      <c r="AT4" s="608"/>
      <c r="AU4" s="608"/>
      <c r="AV4" s="608"/>
      <c r="AW4" s="608"/>
      <c r="AX4" s="608"/>
      <c r="AY4" s="608"/>
      <c r="AZ4" s="608"/>
      <c r="BA4" s="608"/>
      <c r="BB4" s="608"/>
      <c r="BC4" s="608"/>
      <c r="BD4" s="608"/>
      <c r="BE4" s="608"/>
      <c r="BF4" s="608"/>
      <c r="BG4" s="608" t="s">
        <v>214</v>
      </c>
      <c r="BH4" s="608"/>
      <c r="BI4" s="608"/>
      <c r="BJ4" s="608"/>
      <c r="BK4" s="608"/>
      <c r="BL4" s="608"/>
      <c r="BM4" s="608"/>
      <c r="BN4" s="608"/>
      <c r="BO4" s="608" t="s">
        <v>211</v>
      </c>
      <c r="BP4" s="608"/>
      <c r="BQ4" s="608"/>
      <c r="BR4" s="608"/>
      <c r="BS4" s="608" t="s">
        <v>215</v>
      </c>
      <c r="BT4" s="608"/>
      <c r="BU4" s="608"/>
      <c r="BV4" s="608"/>
      <c r="BW4" s="608"/>
      <c r="BX4" s="608"/>
      <c r="BY4" s="608"/>
      <c r="BZ4" s="608"/>
      <c r="CA4" s="608"/>
      <c r="CB4" s="608"/>
      <c r="CD4" s="605" t="s">
        <v>216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217</v>
      </c>
      <c r="C5" s="610"/>
      <c r="D5" s="610"/>
      <c r="E5" s="610"/>
      <c r="F5" s="610"/>
      <c r="G5" s="610"/>
      <c r="H5" s="610"/>
      <c r="I5" s="610"/>
      <c r="J5" s="610"/>
      <c r="K5" s="610"/>
      <c r="L5" s="610"/>
      <c r="M5" s="610"/>
      <c r="N5" s="610"/>
      <c r="O5" s="610"/>
      <c r="P5" s="610"/>
      <c r="Q5" s="611"/>
      <c r="R5" s="612">
        <v>1622844</v>
      </c>
      <c r="S5" s="613"/>
      <c r="T5" s="613"/>
      <c r="U5" s="613"/>
      <c r="V5" s="613"/>
      <c r="W5" s="613"/>
      <c r="X5" s="613"/>
      <c r="Y5" s="614"/>
      <c r="Z5" s="615">
        <v>6.2</v>
      </c>
      <c r="AA5" s="615"/>
      <c r="AB5" s="615"/>
      <c r="AC5" s="615"/>
      <c r="AD5" s="616">
        <v>1622844</v>
      </c>
      <c r="AE5" s="616"/>
      <c r="AF5" s="616"/>
      <c r="AG5" s="616"/>
      <c r="AH5" s="616"/>
      <c r="AI5" s="616"/>
      <c r="AJ5" s="616"/>
      <c r="AK5" s="616"/>
      <c r="AL5" s="617">
        <v>22.4</v>
      </c>
      <c r="AM5" s="618"/>
      <c r="AN5" s="618"/>
      <c r="AO5" s="619"/>
      <c r="AP5" s="609" t="s">
        <v>218</v>
      </c>
      <c r="AQ5" s="610"/>
      <c r="AR5" s="610"/>
      <c r="AS5" s="610"/>
      <c r="AT5" s="610"/>
      <c r="AU5" s="610"/>
      <c r="AV5" s="610"/>
      <c r="AW5" s="610"/>
      <c r="AX5" s="610"/>
      <c r="AY5" s="610"/>
      <c r="AZ5" s="610"/>
      <c r="BA5" s="610"/>
      <c r="BB5" s="610"/>
      <c r="BC5" s="610"/>
      <c r="BD5" s="610"/>
      <c r="BE5" s="610"/>
      <c r="BF5" s="611"/>
      <c r="BG5" s="623">
        <v>1605538</v>
      </c>
      <c r="BH5" s="624"/>
      <c r="BI5" s="624"/>
      <c r="BJ5" s="624"/>
      <c r="BK5" s="624"/>
      <c r="BL5" s="624"/>
      <c r="BM5" s="624"/>
      <c r="BN5" s="625"/>
      <c r="BO5" s="626">
        <v>98.9</v>
      </c>
      <c r="BP5" s="626"/>
      <c r="BQ5" s="626"/>
      <c r="BR5" s="626"/>
      <c r="BS5" s="627">
        <v>4671</v>
      </c>
      <c r="BT5" s="627"/>
      <c r="BU5" s="627"/>
      <c r="BV5" s="627"/>
      <c r="BW5" s="627"/>
      <c r="BX5" s="627"/>
      <c r="BY5" s="627"/>
      <c r="BZ5" s="627"/>
      <c r="CA5" s="627"/>
      <c r="CB5" s="631"/>
      <c r="CD5" s="605" t="s">
        <v>213</v>
      </c>
      <c r="CE5" s="606"/>
      <c r="CF5" s="606"/>
      <c r="CG5" s="606"/>
      <c r="CH5" s="606"/>
      <c r="CI5" s="606"/>
      <c r="CJ5" s="606"/>
      <c r="CK5" s="606"/>
      <c r="CL5" s="606"/>
      <c r="CM5" s="606"/>
      <c r="CN5" s="606"/>
      <c r="CO5" s="606"/>
      <c r="CP5" s="606"/>
      <c r="CQ5" s="607"/>
      <c r="CR5" s="605" t="s">
        <v>219</v>
      </c>
      <c r="CS5" s="606"/>
      <c r="CT5" s="606"/>
      <c r="CU5" s="606"/>
      <c r="CV5" s="606"/>
      <c r="CW5" s="606"/>
      <c r="CX5" s="606"/>
      <c r="CY5" s="607"/>
      <c r="CZ5" s="605" t="s">
        <v>211</v>
      </c>
      <c r="DA5" s="606"/>
      <c r="DB5" s="606"/>
      <c r="DC5" s="607"/>
      <c r="DD5" s="605" t="s">
        <v>220</v>
      </c>
      <c r="DE5" s="606"/>
      <c r="DF5" s="606"/>
      <c r="DG5" s="606"/>
      <c r="DH5" s="606"/>
      <c r="DI5" s="606"/>
      <c r="DJ5" s="606"/>
      <c r="DK5" s="606"/>
      <c r="DL5" s="606"/>
      <c r="DM5" s="606"/>
      <c r="DN5" s="606"/>
      <c r="DO5" s="606"/>
      <c r="DP5" s="607"/>
      <c r="DQ5" s="605" t="s">
        <v>221</v>
      </c>
      <c r="DR5" s="606"/>
      <c r="DS5" s="606"/>
      <c r="DT5" s="606"/>
      <c r="DU5" s="606"/>
      <c r="DV5" s="606"/>
      <c r="DW5" s="606"/>
      <c r="DX5" s="606"/>
      <c r="DY5" s="606"/>
      <c r="DZ5" s="606"/>
      <c r="EA5" s="606"/>
      <c r="EB5" s="606"/>
      <c r="EC5" s="607"/>
    </row>
    <row r="6" spans="2:143" ht="11.25" customHeight="1" x14ac:dyDescent="0.15">
      <c r="B6" s="620" t="s">
        <v>222</v>
      </c>
      <c r="C6" s="621"/>
      <c r="D6" s="621"/>
      <c r="E6" s="621"/>
      <c r="F6" s="621"/>
      <c r="G6" s="621"/>
      <c r="H6" s="621"/>
      <c r="I6" s="621"/>
      <c r="J6" s="621"/>
      <c r="K6" s="621"/>
      <c r="L6" s="621"/>
      <c r="M6" s="621"/>
      <c r="N6" s="621"/>
      <c r="O6" s="621"/>
      <c r="P6" s="621"/>
      <c r="Q6" s="622"/>
      <c r="R6" s="623">
        <v>106348</v>
      </c>
      <c r="S6" s="624"/>
      <c r="T6" s="624"/>
      <c r="U6" s="624"/>
      <c r="V6" s="624"/>
      <c r="W6" s="624"/>
      <c r="X6" s="624"/>
      <c r="Y6" s="625"/>
      <c r="Z6" s="626">
        <v>0.4</v>
      </c>
      <c r="AA6" s="626"/>
      <c r="AB6" s="626"/>
      <c r="AC6" s="626"/>
      <c r="AD6" s="627">
        <v>106348</v>
      </c>
      <c r="AE6" s="627"/>
      <c r="AF6" s="627"/>
      <c r="AG6" s="627"/>
      <c r="AH6" s="627"/>
      <c r="AI6" s="627"/>
      <c r="AJ6" s="627"/>
      <c r="AK6" s="627"/>
      <c r="AL6" s="628">
        <v>1.5</v>
      </c>
      <c r="AM6" s="629"/>
      <c r="AN6" s="629"/>
      <c r="AO6" s="630"/>
      <c r="AP6" s="620" t="s">
        <v>223</v>
      </c>
      <c r="AQ6" s="621"/>
      <c r="AR6" s="621"/>
      <c r="AS6" s="621"/>
      <c r="AT6" s="621"/>
      <c r="AU6" s="621"/>
      <c r="AV6" s="621"/>
      <c r="AW6" s="621"/>
      <c r="AX6" s="621"/>
      <c r="AY6" s="621"/>
      <c r="AZ6" s="621"/>
      <c r="BA6" s="621"/>
      <c r="BB6" s="621"/>
      <c r="BC6" s="621"/>
      <c r="BD6" s="621"/>
      <c r="BE6" s="621"/>
      <c r="BF6" s="622"/>
      <c r="BG6" s="623">
        <v>1605538</v>
      </c>
      <c r="BH6" s="624"/>
      <c r="BI6" s="624"/>
      <c r="BJ6" s="624"/>
      <c r="BK6" s="624"/>
      <c r="BL6" s="624"/>
      <c r="BM6" s="624"/>
      <c r="BN6" s="625"/>
      <c r="BO6" s="626">
        <v>98.9</v>
      </c>
      <c r="BP6" s="626"/>
      <c r="BQ6" s="626"/>
      <c r="BR6" s="626"/>
      <c r="BS6" s="627">
        <v>4671</v>
      </c>
      <c r="BT6" s="627"/>
      <c r="BU6" s="627"/>
      <c r="BV6" s="627"/>
      <c r="BW6" s="627"/>
      <c r="BX6" s="627"/>
      <c r="BY6" s="627"/>
      <c r="BZ6" s="627"/>
      <c r="CA6" s="627"/>
      <c r="CB6" s="631"/>
      <c r="CD6" s="609" t="s">
        <v>224</v>
      </c>
      <c r="CE6" s="610"/>
      <c r="CF6" s="610"/>
      <c r="CG6" s="610"/>
      <c r="CH6" s="610"/>
      <c r="CI6" s="610"/>
      <c r="CJ6" s="610"/>
      <c r="CK6" s="610"/>
      <c r="CL6" s="610"/>
      <c r="CM6" s="610"/>
      <c r="CN6" s="610"/>
      <c r="CO6" s="610"/>
      <c r="CP6" s="610"/>
      <c r="CQ6" s="611"/>
      <c r="CR6" s="623">
        <v>118447</v>
      </c>
      <c r="CS6" s="624"/>
      <c r="CT6" s="624"/>
      <c r="CU6" s="624"/>
      <c r="CV6" s="624"/>
      <c r="CW6" s="624"/>
      <c r="CX6" s="624"/>
      <c r="CY6" s="625"/>
      <c r="CZ6" s="617">
        <v>0.5</v>
      </c>
      <c r="DA6" s="618"/>
      <c r="DB6" s="618"/>
      <c r="DC6" s="634"/>
      <c r="DD6" s="632" t="s">
        <v>124</v>
      </c>
      <c r="DE6" s="624"/>
      <c r="DF6" s="624"/>
      <c r="DG6" s="624"/>
      <c r="DH6" s="624"/>
      <c r="DI6" s="624"/>
      <c r="DJ6" s="624"/>
      <c r="DK6" s="624"/>
      <c r="DL6" s="624"/>
      <c r="DM6" s="624"/>
      <c r="DN6" s="624"/>
      <c r="DO6" s="624"/>
      <c r="DP6" s="625"/>
      <c r="DQ6" s="632">
        <v>118447</v>
      </c>
      <c r="DR6" s="624"/>
      <c r="DS6" s="624"/>
      <c r="DT6" s="624"/>
      <c r="DU6" s="624"/>
      <c r="DV6" s="624"/>
      <c r="DW6" s="624"/>
      <c r="DX6" s="624"/>
      <c r="DY6" s="624"/>
      <c r="DZ6" s="624"/>
      <c r="EA6" s="624"/>
      <c r="EB6" s="624"/>
      <c r="EC6" s="633"/>
    </row>
    <row r="7" spans="2:143" ht="11.25" customHeight="1" x14ac:dyDescent="0.15">
      <c r="B7" s="620" t="s">
        <v>225</v>
      </c>
      <c r="C7" s="621"/>
      <c r="D7" s="621"/>
      <c r="E7" s="621"/>
      <c r="F7" s="621"/>
      <c r="G7" s="621"/>
      <c r="H7" s="621"/>
      <c r="I7" s="621"/>
      <c r="J7" s="621"/>
      <c r="K7" s="621"/>
      <c r="L7" s="621"/>
      <c r="M7" s="621"/>
      <c r="N7" s="621"/>
      <c r="O7" s="621"/>
      <c r="P7" s="621"/>
      <c r="Q7" s="622"/>
      <c r="R7" s="623">
        <v>423</v>
      </c>
      <c r="S7" s="624"/>
      <c r="T7" s="624"/>
      <c r="U7" s="624"/>
      <c r="V7" s="624"/>
      <c r="W7" s="624"/>
      <c r="X7" s="624"/>
      <c r="Y7" s="625"/>
      <c r="Z7" s="626">
        <v>0</v>
      </c>
      <c r="AA7" s="626"/>
      <c r="AB7" s="626"/>
      <c r="AC7" s="626"/>
      <c r="AD7" s="627">
        <v>423</v>
      </c>
      <c r="AE7" s="627"/>
      <c r="AF7" s="627"/>
      <c r="AG7" s="627"/>
      <c r="AH7" s="627"/>
      <c r="AI7" s="627"/>
      <c r="AJ7" s="627"/>
      <c r="AK7" s="627"/>
      <c r="AL7" s="628">
        <v>0</v>
      </c>
      <c r="AM7" s="629"/>
      <c r="AN7" s="629"/>
      <c r="AO7" s="630"/>
      <c r="AP7" s="620" t="s">
        <v>226</v>
      </c>
      <c r="AQ7" s="621"/>
      <c r="AR7" s="621"/>
      <c r="AS7" s="621"/>
      <c r="AT7" s="621"/>
      <c r="AU7" s="621"/>
      <c r="AV7" s="621"/>
      <c r="AW7" s="621"/>
      <c r="AX7" s="621"/>
      <c r="AY7" s="621"/>
      <c r="AZ7" s="621"/>
      <c r="BA7" s="621"/>
      <c r="BB7" s="621"/>
      <c r="BC7" s="621"/>
      <c r="BD7" s="621"/>
      <c r="BE7" s="621"/>
      <c r="BF7" s="622"/>
      <c r="BG7" s="623">
        <v>713055</v>
      </c>
      <c r="BH7" s="624"/>
      <c r="BI7" s="624"/>
      <c r="BJ7" s="624"/>
      <c r="BK7" s="624"/>
      <c r="BL7" s="624"/>
      <c r="BM7" s="624"/>
      <c r="BN7" s="625"/>
      <c r="BO7" s="626">
        <v>43.9</v>
      </c>
      <c r="BP7" s="626"/>
      <c r="BQ7" s="626"/>
      <c r="BR7" s="626"/>
      <c r="BS7" s="627">
        <v>4671</v>
      </c>
      <c r="BT7" s="627"/>
      <c r="BU7" s="627"/>
      <c r="BV7" s="627"/>
      <c r="BW7" s="627"/>
      <c r="BX7" s="627"/>
      <c r="BY7" s="627"/>
      <c r="BZ7" s="627"/>
      <c r="CA7" s="627"/>
      <c r="CB7" s="631"/>
      <c r="CD7" s="620" t="s">
        <v>227</v>
      </c>
      <c r="CE7" s="621"/>
      <c r="CF7" s="621"/>
      <c r="CG7" s="621"/>
      <c r="CH7" s="621"/>
      <c r="CI7" s="621"/>
      <c r="CJ7" s="621"/>
      <c r="CK7" s="621"/>
      <c r="CL7" s="621"/>
      <c r="CM7" s="621"/>
      <c r="CN7" s="621"/>
      <c r="CO7" s="621"/>
      <c r="CP7" s="621"/>
      <c r="CQ7" s="622"/>
      <c r="CR7" s="623">
        <v>9648041</v>
      </c>
      <c r="CS7" s="624"/>
      <c r="CT7" s="624"/>
      <c r="CU7" s="624"/>
      <c r="CV7" s="624"/>
      <c r="CW7" s="624"/>
      <c r="CX7" s="624"/>
      <c r="CY7" s="625"/>
      <c r="CZ7" s="626">
        <v>38.5</v>
      </c>
      <c r="DA7" s="626"/>
      <c r="DB7" s="626"/>
      <c r="DC7" s="626"/>
      <c r="DD7" s="632">
        <v>101769</v>
      </c>
      <c r="DE7" s="624"/>
      <c r="DF7" s="624"/>
      <c r="DG7" s="624"/>
      <c r="DH7" s="624"/>
      <c r="DI7" s="624"/>
      <c r="DJ7" s="624"/>
      <c r="DK7" s="624"/>
      <c r="DL7" s="624"/>
      <c r="DM7" s="624"/>
      <c r="DN7" s="624"/>
      <c r="DO7" s="624"/>
      <c r="DP7" s="625"/>
      <c r="DQ7" s="632">
        <v>1527080</v>
      </c>
      <c r="DR7" s="624"/>
      <c r="DS7" s="624"/>
      <c r="DT7" s="624"/>
      <c r="DU7" s="624"/>
      <c r="DV7" s="624"/>
      <c r="DW7" s="624"/>
      <c r="DX7" s="624"/>
      <c r="DY7" s="624"/>
      <c r="DZ7" s="624"/>
      <c r="EA7" s="624"/>
      <c r="EB7" s="624"/>
      <c r="EC7" s="633"/>
    </row>
    <row r="8" spans="2:143" ht="11.25" customHeight="1" x14ac:dyDescent="0.15">
      <c r="B8" s="620" t="s">
        <v>228</v>
      </c>
      <c r="C8" s="621"/>
      <c r="D8" s="621"/>
      <c r="E8" s="621"/>
      <c r="F8" s="621"/>
      <c r="G8" s="621"/>
      <c r="H8" s="621"/>
      <c r="I8" s="621"/>
      <c r="J8" s="621"/>
      <c r="K8" s="621"/>
      <c r="L8" s="621"/>
      <c r="M8" s="621"/>
      <c r="N8" s="621"/>
      <c r="O8" s="621"/>
      <c r="P8" s="621"/>
      <c r="Q8" s="622"/>
      <c r="R8" s="623">
        <v>8765</v>
      </c>
      <c r="S8" s="624"/>
      <c r="T8" s="624"/>
      <c r="U8" s="624"/>
      <c r="V8" s="624"/>
      <c r="W8" s="624"/>
      <c r="X8" s="624"/>
      <c r="Y8" s="625"/>
      <c r="Z8" s="626">
        <v>0</v>
      </c>
      <c r="AA8" s="626"/>
      <c r="AB8" s="626"/>
      <c r="AC8" s="626"/>
      <c r="AD8" s="627">
        <v>8765</v>
      </c>
      <c r="AE8" s="627"/>
      <c r="AF8" s="627"/>
      <c r="AG8" s="627"/>
      <c r="AH8" s="627"/>
      <c r="AI8" s="627"/>
      <c r="AJ8" s="627"/>
      <c r="AK8" s="627"/>
      <c r="AL8" s="628">
        <v>0.1</v>
      </c>
      <c r="AM8" s="629"/>
      <c r="AN8" s="629"/>
      <c r="AO8" s="630"/>
      <c r="AP8" s="620" t="s">
        <v>229</v>
      </c>
      <c r="AQ8" s="621"/>
      <c r="AR8" s="621"/>
      <c r="AS8" s="621"/>
      <c r="AT8" s="621"/>
      <c r="AU8" s="621"/>
      <c r="AV8" s="621"/>
      <c r="AW8" s="621"/>
      <c r="AX8" s="621"/>
      <c r="AY8" s="621"/>
      <c r="AZ8" s="621"/>
      <c r="BA8" s="621"/>
      <c r="BB8" s="621"/>
      <c r="BC8" s="621"/>
      <c r="BD8" s="621"/>
      <c r="BE8" s="621"/>
      <c r="BF8" s="622"/>
      <c r="BG8" s="623">
        <v>30143</v>
      </c>
      <c r="BH8" s="624"/>
      <c r="BI8" s="624"/>
      <c r="BJ8" s="624"/>
      <c r="BK8" s="624"/>
      <c r="BL8" s="624"/>
      <c r="BM8" s="624"/>
      <c r="BN8" s="625"/>
      <c r="BO8" s="626">
        <v>1.9</v>
      </c>
      <c r="BP8" s="626"/>
      <c r="BQ8" s="626"/>
      <c r="BR8" s="626"/>
      <c r="BS8" s="627" t="s">
        <v>124</v>
      </c>
      <c r="BT8" s="627"/>
      <c r="BU8" s="627"/>
      <c r="BV8" s="627"/>
      <c r="BW8" s="627"/>
      <c r="BX8" s="627"/>
      <c r="BY8" s="627"/>
      <c r="BZ8" s="627"/>
      <c r="CA8" s="627"/>
      <c r="CB8" s="631"/>
      <c r="CD8" s="620" t="s">
        <v>230</v>
      </c>
      <c r="CE8" s="621"/>
      <c r="CF8" s="621"/>
      <c r="CG8" s="621"/>
      <c r="CH8" s="621"/>
      <c r="CI8" s="621"/>
      <c r="CJ8" s="621"/>
      <c r="CK8" s="621"/>
      <c r="CL8" s="621"/>
      <c r="CM8" s="621"/>
      <c r="CN8" s="621"/>
      <c r="CO8" s="621"/>
      <c r="CP8" s="621"/>
      <c r="CQ8" s="622"/>
      <c r="CR8" s="623">
        <v>6032091</v>
      </c>
      <c r="CS8" s="624"/>
      <c r="CT8" s="624"/>
      <c r="CU8" s="624"/>
      <c r="CV8" s="624"/>
      <c r="CW8" s="624"/>
      <c r="CX8" s="624"/>
      <c r="CY8" s="625"/>
      <c r="CZ8" s="626">
        <v>24.1</v>
      </c>
      <c r="DA8" s="626"/>
      <c r="DB8" s="626"/>
      <c r="DC8" s="626"/>
      <c r="DD8" s="632">
        <v>8380</v>
      </c>
      <c r="DE8" s="624"/>
      <c r="DF8" s="624"/>
      <c r="DG8" s="624"/>
      <c r="DH8" s="624"/>
      <c r="DI8" s="624"/>
      <c r="DJ8" s="624"/>
      <c r="DK8" s="624"/>
      <c r="DL8" s="624"/>
      <c r="DM8" s="624"/>
      <c r="DN8" s="624"/>
      <c r="DO8" s="624"/>
      <c r="DP8" s="625"/>
      <c r="DQ8" s="632">
        <v>2830700</v>
      </c>
      <c r="DR8" s="624"/>
      <c r="DS8" s="624"/>
      <c r="DT8" s="624"/>
      <c r="DU8" s="624"/>
      <c r="DV8" s="624"/>
      <c r="DW8" s="624"/>
      <c r="DX8" s="624"/>
      <c r="DY8" s="624"/>
      <c r="DZ8" s="624"/>
      <c r="EA8" s="624"/>
      <c r="EB8" s="624"/>
      <c r="EC8" s="633"/>
    </row>
    <row r="9" spans="2:143" ht="11.25" customHeight="1" x14ac:dyDescent="0.15">
      <c r="B9" s="620" t="s">
        <v>231</v>
      </c>
      <c r="C9" s="621"/>
      <c r="D9" s="621"/>
      <c r="E9" s="621"/>
      <c r="F9" s="621"/>
      <c r="G9" s="621"/>
      <c r="H9" s="621"/>
      <c r="I9" s="621"/>
      <c r="J9" s="621"/>
      <c r="K9" s="621"/>
      <c r="L9" s="621"/>
      <c r="M9" s="621"/>
      <c r="N9" s="621"/>
      <c r="O9" s="621"/>
      <c r="P9" s="621"/>
      <c r="Q9" s="622"/>
      <c r="R9" s="623">
        <v>10862</v>
      </c>
      <c r="S9" s="624"/>
      <c r="T9" s="624"/>
      <c r="U9" s="624"/>
      <c r="V9" s="624"/>
      <c r="W9" s="624"/>
      <c r="X9" s="624"/>
      <c r="Y9" s="625"/>
      <c r="Z9" s="626">
        <v>0</v>
      </c>
      <c r="AA9" s="626"/>
      <c r="AB9" s="626"/>
      <c r="AC9" s="626"/>
      <c r="AD9" s="627">
        <v>10862</v>
      </c>
      <c r="AE9" s="627"/>
      <c r="AF9" s="627"/>
      <c r="AG9" s="627"/>
      <c r="AH9" s="627"/>
      <c r="AI9" s="627"/>
      <c r="AJ9" s="627"/>
      <c r="AK9" s="627"/>
      <c r="AL9" s="628">
        <v>0.2</v>
      </c>
      <c r="AM9" s="629"/>
      <c r="AN9" s="629"/>
      <c r="AO9" s="630"/>
      <c r="AP9" s="620" t="s">
        <v>232</v>
      </c>
      <c r="AQ9" s="621"/>
      <c r="AR9" s="621"/>
      <c r="AS9" s="621"/>
      <c r="AT9" s="621"/>
      <c r="AU9" s="621"/>
      <c r="AV9" s="621"/>
      <c r="AW9" s="621"/>
      <c r="AX9" s="621"/>
      <c r="AY9" s="621"/>
      <c r="AZ9" s="621"/>
      <c r="BA9" s="621"/>
      <c r="BB9" s="621"/>
      <c r="BC9" s="621"/>
      <c r="BD9" s="621"/>
      <c r="BE9" s="621"/>
      <c r="BF9" s="622"/>
      <c r="BG9" s="623">
        <v>621452</v>
      </c>
      <c r="BH9" s="624"/>
      <c r="BI9" s="624"/>
      <c r="BJ9" s="624"/>
      <c r="BK9" s="624"/>
      <c r="BL9" s="624"/>
      <c r="BM9" s="624"/>
      <c r="BN9" s="625"/>
      <c r="BO9" s="626">
        <v>38.299999999999997</v>
      </c>
      <c r="BP9" s="626"/>
      <c r="BQ9" s="626"/>
      <c r="BR9" s="626"/>
      <c r="BS9" s="627" t="s">
        <v>124</v>
      </c>
      <c r="BT9" s="627"/>
      <c r="BU9" s="627"/>
      <c r="BV9" s="627"/>
      <c r="BW9" s="627"/>
      <c r="BX9" s="627"/>
      <c r="BY9" s="627"/>
      <c r="BZ9" s="627"/>
      <c r="CA9" s="627"/>
      <c r="CB9" s="631"/>
      <c r="CD9" s="620" t="s">
        <v>233</v>
      </c>
      <c r="CE9" s="621"/>
      <c r="CF9" s="621"/>
      <c r="CG9" s="621"/>
      <c r="CH9" s="621"/>
      <c r="CI9" s="621"/>
      <c r="CJ9" s="621"/>
      <c r="CK9" s="621"/>
      <c r="CL9" s="621"/>
      <c r="CM9" s="621"/>
      <c r="CN9" s="621"/>
      <c r="CO9" s="621"/>
      <c r="CP9" s="621"/>
      <c r="CQ9" s="622"/>
      <c r="CR9" s="623">
        <v>1490927</v>
      </c>
      <c r="CS9" s="624"/>
      <c r="CT9" s="624"/>
      <c r="CU9" s="624"/>
      <c r="CV9" s="624"/>
      <c r="CW9" s="624"/>
      <c r="CX9" s="624"/>
      <c r="CY9" s="625"/>
      <c r="CZ9" s="626">
        <v>5.9</v>
      </c>
      <c r="DA9" s="626"/>
      <c r="DB9" s="626"/>
      <c r="DC9" s="626"/>
      <c r="DD9" s="632">
        <v>111313</v>
      </c>
      <c r="DE9" s="624"/>
      <c r="DF9" s="624"/>
      <c r="DG9" s="624"/>
      <c r="DH9" s="624"/>
      <c r="DI9" s="624"/>
      <c r="DJ9" s="624"/>
      <c r="DK9" s="624"/>
      <c r="DL9" s="624"/>
      <c r="DM9" s="624"/>
      <c r="DN9" s="624"/>
      <c r="DO9" s="624"/>
      <c r="DP9" s="625"/>
      <c r="DQ9" s="632">
        <v>825917</v>
      </c>
      <c r="DR9" s="624"/>
      <c r="DS9" s="624"/>
      <c r="DT9" s="624"/>
      <c r="DU9" s="624"/>
      <c r="DV9" s="624"/>
      <c r="DW9" s="624"/>
      <c r="DX9" s="624"/>
      <c r="DY9" s="624"/>
      <c r="DZ9" s="624"/>
      <c r="EA9" s="624"/>
      <c r="EB9" s="624"/>
      <c r="EC9" s="633"/>
    </row>
    <row r="10" spans="2:143" ht="11.25" customHeight="1" x14ac:dyDescent="0.15">
      <c r="B10" s="620" t="s">
        <v>234</v>
      </c>
      <c r="C10" s="621"/>
      <c r="D10" s="621"/>
      <c r="E10" s="621"/>
      <c r="F10" s="621"/>
      <c r="G10" s="621"/>
      <c r="H10" s="621"/>
      <c r="I10" s="621"/>
      <c r="J10" s="621"/>
      <c r="K10" s="621"/>
      <c r="L10" s="621"/>
      <c r="M10" s="621"/>
      <c r="N10" s="621"/>
      <c r="O10" s="621"/>
      <c r="P10" s="621"/>
      <c r="Q10" s="622"/>
      <c r="R10" s="623" t="s">
        <v>124</v>
      </c>
      <c r="S10" s="624"/>
      <c r="T10" s="624"/>
      <c r="U10" s="624"/>
      <c r="V10" s="624"/>
      <c r="W10" s="624"/>
      <c r="X10" s="624"/>
      <c r="Y10" s="625"/>
      <c r="Z10" s="626" t="s">
        <v>124</v>
      </c>
      <c r="AA10" s="626"/>
      <c r="AB10" s="626"/>
      <c r="AC10" s="626"/>
      <c r="AD10" s="627" t="s">
        <v>124</v>
      </c>
      <c r="AE10" s="627"/>
      <c r="AF10" s="627"/>
      <c r="AG10" s="627"/>
      <c r="AH10" s="627"/>
      <c r="AI10" s="627"/>
      <c r="AJ10" s="627"/>
      <c r="AK10" s="627"/>
      <c r="AL10" s="628" t="s">
        <v>124</v>
      </c>
      <c r="AM10" s="629"/>
      <c r="AN10" s="629"/>
      <c r="AO10" s="630"/>
      <c r="AP10" s="620" t="s">
        <v>235</v>
      </c>
      <c r="AQ10" s="621"/>
      <c r="AR10" s="621"/>
      <c r="AS10" s="621"/>
      <c r="AT10" s="621"/>
      <c r="AU10" s="621"/>
      <c r="AV10" s="621"/>
      <c r="AW10" s="621"/>
      <c r="AX10" s="621"/>
      <c r="AY10" s="621"/>
      <c r="AZ10" s="621"/>
      <c r="BA10" s="621"/>
      <c r="BB10" s="621"/>
      <c r="BC10" s="621"/>
      <c r="BD10" s="621"/>
      <c r="BE10" s="621"/>
      <c r="BF10" s="622"/>
      <c r="BG10" s="623">
        <v>32854</v>
      </c>
      <c r="BH10" s="624"/>
      <c r="BI10" s="624"/>
      <c r="BJ10" s="624"/>
      <c r="BK10" s="624"/>
      <c r="BL10" s="624"/>
      <c r="BM10" s="624"/>
      <c r="BN10" s="625"/>
      <c r="BO10" s="626">
        <v>2</v>
      </c>
      <c r="BP10" s="626"/>
      <c r="BQ10" s="626"/>
      <c r="BR10" s="626"/>
      <c r="BS10" s="627" t="s">
        <v>124</v>
      </c>
      <c r="BT10" s="627"/>
      <c r="BU10" s="627"/>
      <c r="BV10" s="627"/>
      <c r="BW10" s="627"/>
      <c r="BX10" s="627"/>
      <c r="BY10" s="627"/>
      <c r="BZ10" s="627"/>
      <c r="CA10" s="627"/>
      <c r="CB10" s="631"/>
      <c r="CD10" s="620" t="s">
        <v>236</v>
      </c>
      <c r="CE10" s="621"/>
      <c r="CF10" s="621"/>
      <c r="CG10" s="621"/>
      <c r="CH10" s="621"/>
      <c r="CI10" s="621"/>
      <c r="CJ10" s="621"/>
      <c r="CK10" s="621"/>
      <c r="CL10" s="621"/>
      <c r="CM10" s="621"/>
      <c r="CN10" s="621"/>
      <c r="CO10" s="621"/>
      <c r="CP10" s="621"/>
      <c r="CQ10" s="622"/>
      <c r="CR10" s="623">
        <v>3072</v>
      </c>
      <c r="CS10" s="624"/>
      <c r="CT10" s="624"/>
      <c r="CU10" s="624"/>
      <c r="CV10" s="624"/>
      <c r="CW10" s="624"/>
      <c r="CX10" s="624"/>
      <c r="CY10" s="625"/>
      <c r="CZ10" s="626">
        <v>0</v>
      </c>
      <c r="DA10" s="626"/>
      <c r="DB10" s="626"/>
      <c r="DC10" s="626"/>
      <c r="DD10" s="632" t="s">
        <v>124</v>
      </c>
      <c r="DE10" s="624"/>
      <c r="DF10" s="624"/>
      <c r="DG10" s="624"/>
      <c r="DH10" s="624"/>
      <c r="DI10" s="624"/>
      <c r="DJ10" s="624"/>
      <c r="DK10" s="624"/>
      <c r="DL10" s="624"/>
      <c r="DM10" s="624"/>
      <c r="DN10" s="624"/>
      <c r="DO10" s="624"/>
      <c r="DP10" s="625"/>
      <c r="DQ10" s="632">
        <v>3072</v>
      </c>
      <c r="DR10" s="624"/>
      <c r="DS10" s="624"/>
      <c r="DT10" s="624"/>
      <c r="DU10" s="624"/>
      <c r="DV10" s="624"/>
      <c r="DW10" s="624"/>
      <c r="DX10" s="624"/>
      <c r="DY10" s="624"/>
      <c r="DZ10" s="624"/>
      <c r="EA10" s="624"/>
      <c r="EB10" s="624"/>
      <c r="EC10" s="633"/>
    </row>
    <row r="11" spans="2:143" ht="11.25" customHeight="1" x14ac:dyDescent="0.15">
      <c r="B11" s="620" t="s">
        <v>237</v>
      </c>
      <c r="C11" s="621"/>
      <c r="D11" s="621"/>
      <c r="E11" s="621"/>
      <c r="F11" s="621"/>
      <c r="G11" s="621"/>
      <c r="H11" s="621"/>
      <c r="I11" s="621"/>
      <c r="J11" s="621"/>
      <c r="K11" s="621"/>
      <c r="L11" s="621"/>
      <c r="M11" s="621"/>
      <c r="N11" s="621"/>
      <c r="O11" s="621"/>
      <c r="P11" s="621"/>
      <c r="Q11" s="622"/>
      <c r="R11" s="623">
        <v>477748</v>
      </c>
      <c r="S11" s="624"/>
      <c r="T11" s="624"/>
      <c r="U11" s="624"/>
      <c r="V11" s="624"/>
      <c r="W11" s="624"/>
      <c r="X11" s="624"/>
      <c r="Y11" s="625"/>
      <c r="Z11" s="628">
        <v>1.8</v>
      </c>
      <c r="AA11" s="629"/>
      <c r="AB11" s="629"/>
      <c r="AC11" s="635"/>
      <c r="AD11" s="632">
        <v>477748</v>
      </c>
      <c r="AE11" s="624"/>
      <c r="AF11" s="624"/>
      <c r="AG11" s="624"/>
      <c r="AH11" s="624"/>
      <c r="AI11" s="624"/>
      <c r="AJ11" s="624"/>
      <c r="AK11" s="625"/>
      <c r="AL11" s="628">
        <v>6.6</v>
      </c>
      <c r="AM11" s="629"/>
      <c r="AN11" s="629"/>
      <c r="AO11" s="630"/>
      <c r="AP11" s="620" t="s">
        <v>238</v>
      </c>
      <c r="AQ11" s="621"/>
      <c r="AR11" s="621"/>
      <c r="AS11" s="621"/>
      <c r="AT11" s="621"/>
      <c r="AU11" s="621"/>
      <c r="AV11" s="621"/>
      <c r="AW11" s="621"/>
      <c r="AX11" s="621"/>
      <c r="AY11" s="621"/>
      <c r="AZ11" s="621"/>
      <c r="BA11" s="621"/>
      <c r="BB11" s="621"/>
      <c r="BC11" s="621"/>
      <c r="BD11" s="621"/>
      <c r="BE11" s="621"/>
      <c r="BF11" s="622"/>
      <c r="BG11" s="623">
        <v>28606</v>
      </c>
      <c r="BH11" s="624"/>
      <c r="BI11" s="624"/>
      <c r="BJ11" s="624"/>
      <c r="BK11" s="624"/>
      <c r="BL11" s="624"/>
      <c r="BM11" s="624"/>
      <c r="BN11" s="625"/>
      <c r="BO11" s="626">
        <v>1.8</v>
      </c>
      <c r="BP11" s="626"/>
      <c r="BQ11" s="626"/>
      <c r="BR11" s="626"/>
      <c r="BS11" s="627">
        <v>4671</v>
      </c>
      <c r="BT11" s="627"/>
      <c r="BU11" s="627"/>
      <c r="BV11" s="627"/>
      <c r="BW11" s="627"/>
      <c r="BX11" s="627"/>
      <c r="BY11" s="627"/>
      <c r="BZ11" s="627"/>
      <c r="CA11" s="627"/>
      <c r="CB11" s="631"/>
      <c r="CD11" s="620" t="s">
        <v>239</v>
      </c>
      <c r="CE11" s="621"/>
      <c r="CF11" s="621"/>
      <c r="CG11" s="621"/>
      <c r="CH11" s="621"/>
      <c r="CI11" s="621"/>
      <c r="CJ11" s="621"/>
      <c r="CK11" s="621"/>
      <c r="CL11" s="621"/>
      <c r="CM11" s="621"/>
      <c r="CN11" s="621"/>
      <c r="CO11" s="621"/>
      <c r="CP11" s="621"/>
      <c r="CQ11" s="622"/>
      <c r="CR11" s="623">
        <v>1136201</v>
      </c>
      <c r="CS11" s="624"/>
      <c r="CT11" s="624"/>
      <c r="CU11" s="624"/>
      <c r="CV11" s="624"/>
      <c r="CW11" s="624"/>
      <c r="CX11" s="624"/>
      <c r="CY11" s="625"/>
      <c r="CZ11" s="626">
        <v>4.5</v>
      </c>
      <c r="DA11" s="626"/>
      <c r="DB11" s="626"/>
      <c r="DC11" s="626"/>
      <c r="DD11" s="632">
        <v>485596</v>
      </c>
      <c r="DE11" s="624"/>
      <c r="DF11" s="624"/>
      <c r="DG11" s="624"/>
      <c r="DH11" s="624"/>
      <c r="DI11" s="624"/>
      <c r="DJ11" s="624"/>
      <c r="DK11" s="624"/>
      <c r="DL11" s="624"/>
      <c r="DM11" s="624"/>
      <c r="DN11" s="624"/>
      <c r="DO11" s="624"/>
      <c r="DP11" s="625"/>
      <c r="DQ11" s="632">
        <v>416224</v>
      </c>
      <c r="DR11" s="624"/>
      <c r="DS11" s="624"/>
      <c r="DT11" s="624"/>
      <c r="DU11" s="624"/>
      <c r="DV11" s="624"/>
      <c r="DW11" s="624"/>
      <c r="DX11" s="624"/>
      <c r="DY11" s="624"/>
      <c r="DZ11" s="624"/>
      <c r="EA11" s="624"/>
      <c r="EB11" s="624"/>
      <c r="EC11" s="633"/>
    </row>
    <row r="12" spans="2:143" ht="11.25" customHeight="1" x14ac:dyDescent="0.15">
      <c r="B12" s="620" t="s">
        <v>240</v>
      </c>
      <c r="C12" s="621"/>
      <c r="D12" s="621"/>
      <c r="E12" s="621"/>
      <c r="F12" s="621"/>
      <c r="G12" s="621"/>
      <c r="H12" s="621"/>
      <c r="I12" s="621"/>
      <c r="J12" s="621"/>
      <c r="K12" s="621"/>
      <c r="L12" s="621"/>
      <c r="M12" s="621"/>
      <c r="N12" s="621"/>
      <c r="O12" s="621"/>
      <c r="P12" s="621"/>
      <c r="Q12" s="622"/>
      <c r="R12" s="623">
        <v>118</v>
      </c>
      <c r="S12" s="624"/>
      <c r="T12" s="624"/>
      <c r="U12" s="624"/>
      <c r="V12" s="624"/>
      <c r="W12" s="624"/>
      <c r="X12" s="624"/>
      <c r="Y12" s="625"/>
      <c r="Z12" s="626">
        <v>0</v>
      </c>
      <c r="AA12" s="626"/>
      <c r="AB12" s="626"/>
      <c r="AC12" s="626"/>
      <c r="AD12" s="627">
        <v>118</v>
      </c>
      <c r="AE12" s="627"/>
      <c r="AF12" s="627"/>
      <c r="AG12" s="627"/>
      <c r="AH12" s="627"/>
      <c r="AI12" s="627"/>
      <c r="AJ12" s="627"/>
      <c r="AK12" s="627"/>
      <c r="AL12" s="628">
        <v>0</v>
      </c>
      <c r="AM12" s="629"/>
      <c r="AN12" s="629"/>
      <c r="AO12" s="630"/>
      <c r="AP12" s="620" t="s">
        <v>241</v>
      </c>
      <c r="AQ12" s="621"/>
      <c r="AR12" s="621"/>
      <c r="AS12" s="621"/>
      <c r="AT12" s="621"/>
      <c r="AU12" s="621"/>
      <c r="AV12" s="621"/>
      <c r="AW12" s="621"/>
      <c r="AX12" s="621"/>
      <c r="AY12" s="621"/>
      <c r="AZ12" s="621"/>
      <c r="BA12" s="621"/>
      <c r="BB12" s="621"/>
      <c r="BC12" s="621"/>
      <c r="BD12" s="621"/>
      <c r="BE12" s="621"/>
      <c r="BF12" s="622"/>
      <c r="BG12" s="623">
        <v>600755</v>
      </c>
      <c r="BH12" s="624"/>
      <c r="BI12" s="624"/>
      <c r="BJ12" s="624"/>
      <c r="BK12" s="624"/>
      <c r="BL12" s="624"/>
      <c r="BM12" s="624"/>
      <c r="BN12" s="625"/>
      <c r="BO12" s="626">
        <v>37</v>
      </c>
      <c r="BP12" s="626"/>
      <c r="BQ12" s="626"/>
      <c r="BR12" s="626"/>
      <c r="BS12" s="627" t="s">
        <v>124</v>
      </c>
      <c r="BT12" s="627"/>
      <c r="BU12" s="627"/>
      <c r="BV12" s="627"/>
      <c r="BW12" s="627"/>
      <c r="BX12" s="627"/>
      <c r="BY12" s="627"/>
      <c r="BZ12" s="627"/>
      <c r="CA12" s="627"/>
      <c r="CB12" s="631"/>
      <c r="CD12" s="620" t="s">
        <v>242</v>
      </c>
      <c r="CE12" s="621"/>
      <c r="CF12" s="621"/>
      <c r="CG12" s="621"/>
      <c r="CH12" s="621"/>
      <c r="CI12" s="621"/>
      <c r="CJ12" s="621"/>
      <c r="CK12" s="621"/>
      <c r="CL12" s="621"/>
      <c r="CM12" s="621"/>
      <c r="CN12" s="621"/>
      <c r="CO12" s="621"/>
      <c r="CP12" s="621"/>
      <c r="CQ12" s="622"/>
      <c r="CR12" s="623">
        <v>195495</v>
      </c>
      <c r="CS12" s="624"/>
      <c r="CT12" s="624"/>
      <c r="CU12" s="624"/>
      <c r="CV12" s="624"/>
      <c r="CW12" s="624"/>
      <c r="CX12" s="624"/>
      <c r="CY12" s="625"/>
      <c r="CZ12" s="626">
        <v>0.8</v>
      </c>
      <c r="DA12" s="626"/>
      <c r="DB12" s="626"/>
      <c r="DC12" s="626"/>
      <c r="DD12" s="632">
        <v>77473</v>
      </c>
      <c r="DE12" s="624"/>
      <c r="DF12" s="624"/>
      <c r="DG12" s="624"/>
      <c r="DH12" s="624"/>
      <c r="DI12" s="624"/>
      <c r="DJ12" s="624"/>
      <c r="DK12" s="624"/>
      <c r="DL12" s="624"/>
      <c r="DM12" s="624"/>
      <c r="DN12" s="624"/>
      <c r="DO12" s="624"/>
      <c r="DP12" s="625"/>
      <c r="DQ12" s="632">
        <v>123058</v>
      </c>
      <c r="DR12" s="624"/>
      <c r="DS12" s="624"/>
      <c r="DT12" s="624"/>
      <c r="DU12" s="624"/>
      <c r="DV12" s="624"/>
      <c r="DW12" s="624"/>
      <c r="DX12" s="624"/>
      <c r="DY12" s="624"/>
      <c r="DZ12" s="624"/>
      <c r="EA12" s="624"/>
      <c r="EB12" s="624"/>
      <c r="EC12" s="633"/>
    </row>
    <row r="13" spans="2:143" ht="11.25" customHeight="1" x14ac:dyDescent="0.15">
      <c r="B13" s="620" t="s">
        <v>243</v>
      </c>
      <c r="C13" s="621"/>
      <c r="D13" s="621"/>
      <c r="E13" s="621"/>
      <c r="F13" s="621"/>
      <c r="G13" s="621"/>
      <c r="H13" s="621"/>
      <c r="I13" s="621"/>
      <c r="J13" s="621"/>
      <c r="K13" s="621"/>
      <c r="L13" s="621"/>
      <c r="M13" s="621"/>
      <c r="N13" s="621"/>
      <c r="O13" s="621"/>
      <c r="P13" s="621"/>
      <c r="Q13" s="622"/>
      <c r="R13" s="623" t="s">
        <v>124</v>
      </c>
      <c r="S13" s="624"/>
      <c r="T13" s="624"/>
      <c r="U13" s="624"/>
      <c r="V13" s="624"/>
      <c r="W13" s="624"/>
      <c r="X13" s="624"/>
      <c r="Y13" s="625"/>
      <c r="Z13" s="626" t="s">
        <v>124</v>
      </c>
      <c r="AA13" s="626"/>
      <c r="AB13" s="626"/>
      <c r="AC13" s="626"/>
      <c r="AD13" s="627" t="s">
        <v>124</v>
      </c>
      <c r="AE13" s="627"/>
      <c r="AF13" s="627"/>
      <c r="AG13" s="627"/>
      <c r="AH13" s="627"/>
      <c r="AI13" s="627"/>
      <c r="AJ13" s="627"/>
      <c r="AK13" s="627"/>
      <c r="AL13" s="628" t="s">
        <v>124</v>
      </c>
      <c r="AM13" s="629"/>
      <c r="AN13" s="629"/>
      <c r="AO13" s="630"/>
      <c r="AP13" s="620" t="s">
        <v>244</v>
      </c>
      <c r="AQ13" s="621"/>
      <c r="AR13" s="621"/>
      <c r="AS13" s="621"/>
      <c r="AT13" s="621"/>
      <c r="AU13" s="621"/>
      <c r="AV13" s="621"/>
      <c r="AW13" s="621"/>
      <c r="AX13" s="621"/>
      <c r="AY13" s="621"/>
      <c r="AZ13" s="621"/>
      <c r="BA13" s="621"/>
      <c r="BB13" s="621"/>
      <c r="BC13" s="621"/>
      <c r="BD13" s="621"/>
      <c r="BE13" s="621"/>
      <c r="BF13" s="622"/>
      <c r="BG13" s="623">
        <v>589247</v>
      </c>
      <c r="BH13" s="624"/>
      <c r="BI13" s="624"/>
      <c r="BJ13" s="624"/>
      <c r="BK13" s="624"/>
      <c r="BL13" s="624"/>
      <c r="BM13" s="624"/>
      <c r="BN13" s="625"/>
      <c r="BO13" s="626">
        <v>36.299999999999997</v>
      </c>
      <c r="BP13" s="626"/>
      <c r="BQ13" s="626"/>
      <c r="BR13" s="626"/>
      <c r="BS13" s="627" t="s">
        <v>124</v>
      </c>
      <c r="BT13" s="627"/>
      <c r="BU13" s="627"/>
      <c r="BV13" s="627"/>
      <c r="BW13" s="627"/>
      <c r="BX13" s="627"/>
      <c r="BY13" s="627"/>
      <c r="BZ13" s="627"/>
      <c r="CA13" s="627"/>
      <c r="CB13" s="631"/>
      <c r="CD13" s="620" t="s">
        <v>245</v>
      </c>
      <c r="CE13" s="621"/>
      <c r="CF13" s="621"/>
      <c r="CG13" s="621"/>
      <c r="CH13" s="621"/>
      <c r="CI13" s="621"/>
      <c r="CJ13" s="621"/>
      <c r="CK13" s="621"/>
      <c r="CL13" s="621"/>
      <c r="CM13" s="621"/>
      <c r="CN13" s="621"/>
      <c r="CO13" s="621"/>
      <c r="CP13" s="621"/>
      <c r="CQ13" s="622"/>
      <c r="CR13" s="623">
        <v>1525192</v>
      </c>
      <c r="CS13" s="624"/>
      <c r="CT13" s="624"/>
      <c r="CU13" s="624"/>
      <c r="CV13" s="624"/>
      <c r="CW13" s="624"/>
      <c r="CX13" s="624"/>
      <c r="CY13" s="625"/>
      <c r="CZ13" s="626">
        <v>6.1</v>
      </c>
      <c r="DA13" s="626"/>
      <c r="DB13" s="626"/>
      <c r="DC13" s="626"/>
      <c r="DD13" s="632">
        <v>1119636</v>
      </c>
      <c r="DE13" s="624"/>
      <c r="DF13" s="624"/>
      <c r="DG13" s="624"/>
      <c r="DH13" s="624"/>
      <c r="DI13" s="624"/>
      <c r="DJ13" s="624"/>
      <c r="DK13" s="624"/>
      <c r="DL13" s="624"/>
      <c r="DM13" s="624"/>
      <c r="DN13" s="624"/>
      <c r="DO13" s="624"/>
      <c r="DP13" s="625"/>
      <c r="DQ13" s="632">
        <v>186229</v>
      </c>
      <c r="DR13" s="624"/>
      <c r="DS13" s="624"/>
      <c r="DT13" s="624"/>
      <c r="DU13" s="624"/>
      <c r="DV13" s="624"/>
      <c r="DW13" s="624"/>
      <c r="DX13" s="624"/>
      <c r="DY13" s="624"/>
      <c r="DZ13" s="624"/>
      <c r="EA13" s="624"/>
      <c r="EB13" s="624"/>
      <c r="EC13" s="633"/>
    </row>
    <row r="14" spans="2:143" ht="11.25" customHeight="1" x14ac:dyDescent="0.15">
      <c r="B14" s="620" t="s">
        <v>246</v>
      </c>
      <c r="C14" s="621"/>
      <c r="D14" s="621"/>
      <c r="E14" s="621"/>
      <c r="F14" s="621"/>
      <c r="G14" s="621"/>
      <c r="H14" s="621"/>
      <c r="I14" s="621"/>
      <c r="J14" s="621"/>
      <c r="K14" s="621"/>
      <c r="L14" s="621"/>
      <c r="M14" s="621"/>
      <c r="N14" s="621"/>
      <c r="O14" s="621"/>
      <c r="P14" s="621"/>
      <c r="Q14" s="622"/>
      <c r="R14" s="623">
        <v>1055</v>
      </c>
      <c r="S14" s="624"/>
      <c r="T14" s="624"/>
      <c r="U14" s="624"/>
      <c r="V14" s="624"/>
      <c r="W14" s="624"/>
      <c r="X14" s="624"/>
      <c r="Y14" s="625"/>
      <c r="Z14" s="626">
        <v>0</v>
      </c>
      <c r="AA14" s="626"/>
      <c r="AB14" s="626"/>
      <c r="AC14" s="626"/>
      <c r="AD14" s="627">
        <v>1055</v>
      </c>
      <c r="AE14" s="627"/>
      <c r="AF14" s="627"/>
      <c r="AG14" s="627"/>
      <c r="AH14" s="627"/>
      <c r="AI14" s="627"/>
      <c r="AJ14" s="627"/>
      <c r="AK14" s="627"/>
      <c r="AL14" s="628">
        <v>0</v>
      </c>
      <c r="AM14" s="629"/>
      <c r="AN14" s="629"/>
      <c r="AO14" s="630"/>
      <c r="AP14" s="620" t="s">
        <v>247</v>
      </c>
      <c r="AQ14" s="621"/>
      <c r="AR14" s="621"/>
      <c r="AS14" s="621"/>
      <c r="AT14" s="621"/>
      <c r="AU14" s="621"/>
      <c r="AV14" s="621"/>
      <c r="AW14" s="621"/>
      <c r="AX14" s="621"/>
      <c r="AY14" s="621"/>
      <c r="AZ14" s="621"/>
      <c r="BA14" s="621"/>
      <c r="BB14" s="621"/>
      <c r="BC14" s="621"/>
      <c r="BD14" s="621"/>
      <c r="BE14" s="621"/>
      <c r="BF14" s="622"/>
      <c r="BG14" s="623">
        <v>85741</v>
      </c>
      <c r="BH14" s="624"/>
      <c r="BI14" s="624"/>
      <c r="BJ14" s="624"/>
      <c r="BK14" s="624"/>
      <c r="BL14" s="624"/>
      <c r="BM14" s="624"/>
      <c r="BN14" s="625"/>
      <c r="BO14" s="626">
        <v>5.3</v>
      </c>
      <c r="BP14" s="626"/>
      <c r="BQ14" s="626"/>
      <c r="BR14" s="626"/>
      <c r="BS14" s="627" t="s">
        <v>124</v>
      </c>
      <c r="BT14" s="627"/>
      <c r="BU14" s="627"/>
      <c r="BV14" s="627"/>
      <c r="BW14" s="627"/>
      <c r="BX14" s="627"/>
      <c r="BY14" s="627"/>
      <c r="BZ14" s="627"/>
      <c r="CA14" s="627"/>
      <c r="CB14" s="631"/>
      <c r="CD14" s="620" t="s">
        <v>248</v>
      </c>
      <c r="CE14" s="621"/>
      <c r="CF14" s="621"/>
      <c r="CG14" s="621"/>
      <c r="CH14" s="621"/>
      <c r="CI14" s="621"/>
      <c r="CJ14" s="621"/>
      <c r="CK14" s="621"/>
      <c r="CL14" s="621"/>
      <c r="CM14" s="621"/>
      <c r="CN14" s="621"/>
      <c r="CO14" s="621"/>
      <c r="CP14" s="621"/>
      <c r="CQ14" s="622"/>
      <c r="CR14" s="623">
        <v>381491</v>
      </c>
      <c r="CS14" s="624"/>
      <c r="CT14" s="624"/>
      <c r="CU14" s="624"/>
      <c r="CV14" s="624"/>
      <c r="CW14" s="624"/>
      <c r="CX14" s="624"/>
      <c r="CY14" s="625"/>
      <c r="CZ14" s="626">
        <v>1.5</v>
      </c>
      <c r="DA14" s="626"/>
      <c r="DB14" s="626"/>
      <c r="DC14" s="626"/>
      <c r="DD14" s="632">
        <v>42495</v>
      </c>
      <c r="DE14" s="624"/>
      <c r="DF14" s="624"/>
      <c r="DG14" s="624"/>
      <c r="DH14" s="624"/>
      <c r="DI14" s="624"/>
      <c r="DJ14" s="624"/>
      <c r="DK14" s="624"/>
      <c r="DL14" s="624"/>
      <c r="DM14" s="624"/>
      <c r="DN14" s="624"/>
      <c r="DO14" s="624"/>
      <c r="DP14" s="625"/>
      <c r="DQ14" s="632">
        <v>340420</v>
      </c>
      <c r="DR14" s="624"/>
      <c r="DS14" s="624"/>
      <c r="DT14" s="624"/>
      <c r="DU14" s="624"/>
      <c r="DV14" s="624"/>
      <c r="DW14" s="624"/>
      <c r="DX14" s="624"/>
      <c r="DY14" s="624"/>
      <c r="DZ14" s="624"/>
      <c r="EA14" s="624"/>
      <c r="EB14" s="624"/>
      <c r="EC14" s="633"/>
    </row>
    <row r="15" spans="2:143" ht="11.25" customHeight="1" x14ac:dyDescent="0.15">
      <c r="B15" s="620" t="s">
        <v>249</v>
      </c>
      <c r="C15" s="621"/>
      <c r="D15" s="621"/>
      <c r="E15" s="621"/>
      <c r="F15" s="621"/>
      <c r="G15" s="621"/>
      <c r="H15" s="621"/>
      <c r="I15" s="621"/>
      <c r="J15" s="621"/>
      <c r="K15" s="621"/>
      <c r="L15" s="621"/>
      <c r="M15" s="621"/>
      <c r="N15" s="621"/>
      <c r="O15" s="621"/>
      <c r="P15" s="621"/>
      <c r="Q15" s="622"/>
      <c r="R15" s="623" t="s">
        <v>124</v>
      </c>
      <c r="S15" s="624"/>
      <c r="T15" s="624"/>
      <c r="U15" s="624"/>
      <c r="V15" s="624"/>
      <c r="W15" s="624"/>
      <c r="X15" s="624"/>
      <c r="Y15" s="625"/>
      <c r="Z15" s="626" t="s">
        <v>124</v>
      </c>
      <c r="AA15" s="626"/>
      <c r="AB15" s="626"/>
      <c r="AC15" s="626"/>
      <c r="AD15" s="627" t="s">
        <v>124</v>
      </c>
      <c r="AE15" s="627"/>
      <c r="AF15" s="627"/>
      <c r="AG15" s="627"/>
      <c r="AH15" s="627"/>
      <c r="AI15" s="627"/>
      <c r="AJ15" s="627"/>
      <c r="AK15" s="627"/>
      <c r="AL15" s="628" t="s">
        <v>124</v>
      </c>
      <c r="AM15" s="629"/>
      <c r="AN15" s="629"/>
      <c r="AO15" s="630"/>
      <c r="AP15" s="620" t="s">
        <v>250</v>
      </c>
      <c r="AQ15" s="621"/>
      <c r="AR15" s="621"/>
      <c r="AS15" s="621"/>
      <c r="AT15" s="621"/>
      <c r="AU15" s="621"/>
      <c r="AV15" s="621"/>
      <c r="AW15" s="621"/>
      <c r="AX15" s="621"/>
      <c r="AY15" s="621"/>
      <c r="AZ15" s="621"/>
      <c r="BA15" s="621"/>
      <c r="BB15" s="621"/>
      <c r="BC15" s="621"/>
      <c r="BD15" s="621"/>
      <c r="BE15" s="621"/>
      <c r="BF15" s="622"/>
      <c r="BG15" s="623">
        <v>205987</v>
      </c>
      <c r="BH15" s="624"/>
      <c r="BI15" s="624"/>
      <c r="BJ15" s="624"/>
      <c r="BK15" s="624"/>
      <c r="BL15" s="624"/>
      <c r="BM15" s="624"/>
      <c r="BN15" s="625"/>
      <c r="BO15" s="626">
        <v>12.7</v>
      </c>
      <c r="BP15" s="626"/>
      <c r="BQ15" s="626"/>
      <c r="BR15" s="626"/>
      <c r="BS15" s="627" t="s">
        <v>124</v>
      </c>
      <c r="BT15" s="627"/>
      <c r="BU15" s="627"/>
      <c r="BV15" s="627"/>
      <c r="BW15" s="627"/>
      <c r="BX15" s="627"/>
      <c r="BY15" s="627"/>
      <c r="BZ15" s="627"/>
      <c r="CA15" s="627"/>
      <c r="CB15" s="631"/>
      <c r="CD15" s="620" t="s">
        <v>251</v>
      </c>
      <c r="CE15" s="621"/>
      <c r="CF15" s="621"/>
      <c r="CG15" s="621"/>
      <c r="CH15" s="621"/>
      <c r="CI15" s="621"/>
      <c r="CJ15" s="621"/>
      <c r="CK15" s="621"/>
      <c r="CL15" s="621"/>
      <c r="CM15" s="621"/>
      <c r="CN15" s="621"/>
      <c r="CO15" s="621"/>
      <c r="CP15" s="621"/>
      <c r="CQ15" s="622"/>
      <c r="CR15" s="623">
        <v>2277401</v>
      </c>
      <c r="CS15" s="624"/>
      <c r="CT15" s="624"/>
      <c r="CU15" s="624"/>
      <c r="CV15" s="624"/>
      <c r="CW15" s="624"/>
      <c r="CX15" s="624"/>
      <c r="CY15" s="625"/>
      <c r="CZ15" s="626">
        <v>9.1</v>
      </c>
      <c r="DA15" s="626"/>
      <c r="DB15" s="626"/>
      <c r="DC15" s="626"/>
      <c r="DD15" s="632">
        <v>192637</v>
      </c>
      <c r="DE15" s="624"/>
      <c r="DF15" s="624"/>
      <c r="DG15" s="624"/>
      <c r="DH15" s="624"/>
      <c r="DI15" s="624"/>
      <c r="DJ15" s="624"/>
      <c r="DK15" s="624"/>
      <c r="DL15" s="624"/>
      <c r="DM15" s="624"/>
      <c r="DN15" s="624"/>
      <c r="DO15" s="624"/>
      <c r="DP15" s="625"/>
      <c r="DQ15" s="632">
        <v>1077698</v>
      </c>
      <c r="DR15" s="624"/>
      <c r="DS15" s="624"/>
      <c r="DT15" s="624"/>
      <c r="DU15" s="624"/>
      <c r="DV15" s="624"/>
      <c r="DW15" s="624"/>
      <c r="DX15" s="624"/>
      <c r="DY15" s="624"/>
      <c r="DZ15" s="624"/>
      <c r="EA15" s="624"/>
      <c r="EB15" s="624"/>
      <c r="EC15" s="633"/>
    </row>
    <row r="16" spans="2:143" ht="11.25" customHeight="1" x14ac:dyDescent="0.15">
      <c r="B16" s="620" t="s">
        <v>252</v>
      </c>
      <c r="C16" s="621"/>
      <c r="D16" s="621"/>
      <c r="E16" s="621"/>
      <c r="F16" s="621"/>
      <c r="G16" s="621"/>
      <c r="H16" s="621"/>
      <c r="I16" s="621"/>
      <c r="J16" s="621"/>
      <c r="K16" s="621"/>
      <c r="L16" s="621"/>
      <c r="M16" s="621"/>
      <c r="N16" s="621"/>
      <c r="O16" s="621"/>
      <c r="P16" s="621"/>
      <c r="Q16" s="622"/>
      <c r="R16" s="623">
        <v>18786</v>
      </c>
      <c r="S16" s="624"/>
      <c r="T16" s="624"/>
      <c r="U16" s="624"/>
      <c r="V16" s="624"/>
      <c r="W16" s="624"/>
      <c r="X16" s="624"/>
      <c r="Y16" s="625"/>
      <c r="Z16" s="626">
        <v>0.1</v>
      </c>
      <c r="AA16" s="626"/>
      <c r="AB16" s="626"/>
      <c r="AC16" s="626"/>
      <c r="AD16" s="627">
        <v>18786</v>
      </c>
      <c r="AE16" s="627"/>
      <c r="AF16" s="627"/>
      <c r="AG16" s="627"/>
      <c r="AH16" s="627"/>
      <c r="AI16" s="627"/>
      <c r="AJ16" s="627"/>
      <c r="AK16" s="627"/>
      <c r="AL16" s="628">
        <v>0.3</v>
      </c>
      <c r="AM16" s="629"/>
      <c r="AN16" s="629"/>
      <c r="AO16" s="630"/>
      <c r="AP16" s="620" t="s">
        <v>253</v>
      </c>
      <c r="AQ16" s="621"/>
      <c r="AR16" s="621"/>
      <c r="AS16" s="621"/>
      <c r="AT16" s="621"/>
      <c r="AU16" s="621"/>
      <c r="AV16" s="621"/>
      <c r="AW16" s="621"/>
      <c r="AX16" s="621"/>
      <c r="AY16" s="621"/>
      <c r="AZ16" s="621"/>
      <c r="BA16" s="621"/>
      <c r="BB16" s="621"/>
      <c r="BC16" s="621"/>
      <c r="BD16" s="621"/>
      <c r="BE16" s="621"/>
      <c r="BF16" s="622"/>
      <c r="BG16" s="623" t="s">
        <v>124</v>
      </c>
      <c r="BH16" s="624"/>
      <c r="BI16" s="624"/>
      <c r="BJ16" s="624"/>
      <c r="BK16" s="624"/>
      <c r="BL16" s="624"/>
      <c r="BM16" s="624"/>
      <c r="BN16" s="625"/>
      <c r="BO16" s="626" t="s">
        <v>124</v>
      </c>
      <c r="BP16" s="626"/>
      <c r="BQ16" s="626"/>
      <c r="BR16" s="626"/>
      <c r="BS16" s="627" t="s">
        <v>124</v>
      </c>
      <c r="BT16" s="627"/>
      <c r="BU16" s="627"/>
      <c r="BV16" s="627"/>
      <c r="BW16" s="627"/>
      <c r="BX16" s="627"/>
      <c r="BY16" s="627"/>
      <c r="BZ16" s="627"/>
      <c r="CA16" s="627"/>
      <c r="CB16" s="631"/>
      <c r="CD16" s="620" t="s">
        <v>254</v>
      </c>
      <c r="CE16" s="621"/>
      <c r="CF16" s="621"/>
      <c r="CG16" s="621"/>
      <c r="CH16" s="621"/>
      <c r="CI16" s="621"/>
      <c r="CJ16" s="621"/>
      <c r="CK16" s="621"/>
      <c r="CL16" s="621"/>
      <c r="CM16" s="621"/>
      <c r="CN16" s="621"/>
      <c r="CO16" s="621"/>
      <c r="CP16" s="621"/>
      <c r="CQ16" s="622"/>
      <c r="CR16" s="623">
        <v>19447</v>
      </c>
      <c r="CS16" s="624"/>
      <c r="CT16" s="624"/>
      <c r="CU16" s="624"/>
      <c r="CV16" s="624"/>
      <c r="CW16" s="624"/>
      <c r="CX16" s="624"/>
      <c r="CY16" s="625"/>
      <c r="CZ16" s="626">
        <v>0.1</v>
      </c>
      <c r="DA16" s="626"/>
      <c r="DB16" s="626"/>
      <c r="DC16" s="626"/>
      <c r="DD16" s="632" t="s">
        <v>124</v>
      </c>
      <c r="DE16" s="624"/>
      <c r="DF16" s="624"/>
      <c r="DG16" s="624"/>
      <c r="DH16" s="624"/>
      <c r="DI16" s="624"/>
      <c r="DJ16" s="624"/>
      <c r="DK16" s="624"/>
      <c r="DL16" s="624"/>
      <c r="DM16" s="624"/>
      <c r="DN16" s="624"/>
      <c r="DO16" s="624"/>
      <c r="DP16" s="625"/>
      <c r="DQ16" s="632">
        <v>16157</v>
      </c>
      <c r="DR16" s="624"/>
      <c r="DS16" s="624"/>
      <c r="DT16" s="624"/>
      <c r="DU16" s="624"/>
      <c r="DV16" s="624"/>
      <c r="DW16" s="624"/>
      <c r="DX16" s="624"/>
      <c r="DY16" s="624"/>
      <c r="DZ16" s="624"/>
      <c r="EA16" s="624"/>
      <c r="EB16" s="624"/>
      <c r="EC16" s="633"/>
    </row>
    <row r="17" spans="2:133" ht="11.25" customHeight="1" x14ac:dyDescent="0.15">
      <c r="B17" s="620" t="s">
        <v>255</v>
      </c>
      <c r="C17" s="621"/>
      <c r="D17" s="621"/>
      <c r="E17" s="621"/>
      <c r="F17" s="621"/>
      <c r="G17" s="621"/>
      <c r="H17" s="621"/>
      <c r="I17" s="621"/>
      <c r="J17" s="621"/>
      <c r="K17" s="621"/>
      <c r="L17" s="621"/>
      <c r="M17" s="621"/>
      <c r="N17" s="621"/>
      <c r="O17" s="621"/>
      <c r="P17" s="621"/>
      <c r="Q17" s="622"/>
      <c r="R17" s="623">
        <v>32643</v>
      </c>
      <c r="S17" s="624"/>
      <c r="T17" s="624"/>
      <c r="U17" s="624"/>
      <c r="V17" s="624"/>
      <c r="W17" s="624"/>
      <c r="X17" s="624"/>
      <c r="Y17" s="625"/>
      <c r="Z17" s="626">
        <v>0.1</v>
      </c>
      <c r="AA17" s="626"/>
      <c r="AB17" s="626"/>
      <c r="AC17" s="626"/>
      <c r="AD17" s="627">
        <v>32643</v>
      </c>
      <c r="AE17" s="627"/>
      <c r="AF17" s="627"/>
      <c r="AG17" s="627"/>
      <c r="AH17" s="627"/>
      <c r="AI17" s="627"/>
      <c r="AJ17" s="627"/>
      <c r="AK17" s="627"/>
      <c r="AL17" s="628">
        <v>0.5</v>
      </c>
      <c r="AM17" s="629"/>
      <c r="AN17" s="629"/>
      <c r="AO17" s="630"/>
      <c r="AP17" s="620" t="s">
        <v>256</v>
      </c>
      <c r="AQ17" s="621"/>
      <c r="AR17" s="621"/>
      <c r="AS17" s="621"/>
      <c r="AT17" s="621"/>
      <c r="AU17" s="621"/>
      <c r="AV17" s="621"/>
      <c r="AW17" s="621"/>
      <c r="AX17" s="621"/>
      <c r="AY17" s="621"/>
      <c r="AZ17" s="621"/>
      <c r="BA17" s="621"/>
      <c r="BB17" s="621"/>
      <c r="BC17" s="621"/>
      <c r="BD17" s="621"/>
      <c r="BE17" s="621"/>
      <c r="BF17" s="622"/>
      <c r="BG17" s="623" t="s">
        <v>124</v>
      </c>
      <c r="BH17" s="624"/>
      <c r="BI17" s="624"/>
      <c r="BJ17" s="624"/>
      <c r="BK17" s="624"/>
      <c r="BL17" s="624"/>
      <c r="BM17" s="624"/>
      <c r="BN17" s="625"/>
      <c r="BO17" s="626" t="s">
        <v>124</v>
      </c>
      <c r="BP17" s="626"/>
      <c r="BQ17" s="626"/>
      <c r="BR17" s="626"/>
      <c r="BS17" s="627" t="s">
        <v>124</v>
      </c>
      <c r="BT17" s="627"/>
      <c r="BU17" s="627"/>
      <c r="BV17" s="627"/>
      <c r="BW17" s="627"/>
      <c r="BX17" s="627"/>
      <c r="BY17" s="627"/>
      <c r="BZ17" s="627"/>
      <c r="CA17" s="627"/>
      <c r="CB17" s="631"/>
      <c r="CD17" s="620" t="s">
        <v>257</v>
      </c>
      <c r="CE17" s="621"/>
      <c r="CF17" s="621"/>
      <c r="CG17" s="621"/>
      <c r="CH17" s="621"/>
      <c r="CI17" s="621"/>
      <c r="CJ17" s="621"/>
      <c r="CK17" s="621"/>
      <c r="CL17" s="621"/>
      <c r="CM17" s="621"/>
      <c r="CN17" s="621"/>
      <c r="CO17" s="621"/>
      <c r="CP17" s="621"/>
      <c r="CQ17" s="622"/>
      <c r="CR17" s="623">
        <v>2235230</v>
      </c>
      <c r="CS17" s="624"/>
      <c r="CT17" s="624"/>
      <c r="CU17" s="624"/>
      <c r="CV17" s="624"/>
      <c r="CW17" s="624"/>
      <c r="CX17" s="624"/>
      <c r="CY17" s="625"/>
      <c r="CZ17" s="626">
        <v>8.9</v>
      </c>
      <c r="DA17" s="626"/>
      <c r="DB17" s="626"/>
      <c r="DC17" s="626"/>
      <c r="DD17" s="632" t="s">
        <v>124</v>
      </c>
      <c r="DE17" s="624"/>
      <c r="DF17" s="624"/>
      <c r="DG17" s="624"/>
      <c r="DH17" s="624"/>
      <c r="DI17" s="624"/>
      <c r="DJ17" s="624"/>
      <c r="DK17" s="624"/>
      <c r="DL17" s="624"/>
      <c r="DM17" s="624"/>
      <c r="DN17" s="624"/>
      <c r="DO17" s="624"/>
      <c r="DP17" s="625"/>
      <c r="DQ17" s="632">
        <v>1931300</v>
      </c>
      <c r="DR17" s="624"/>
      <c r="DS17" s="624"/>
      <c r="DT17" s="624"/>
      <c r="DU17" s="624"/>
      <c r="DV17" s="624"/>
      <c r="DW17" s="624"/>
      <c r="DX17" s="624"/>
      <c r="DY17" s="624"/>
      <c r="DZ17" s="624"/>
      <c r="EA17" s="624"/>
      <c r="EB17" s="624"/>
      <c r="EC17" s="633"/>
    </row>
    <row r="18" spans="2:133" ht="11.25" customHeight="1" x14ac:dyDescent="0.15">
      <c r="B18" s="620" t="s">
        <v>258</v>
      </c>
      <c r="C18" s="621"/>
      <c r="D18" s="621"/>
      <c r="E18" s="621"/>
      <c r="F18" s="621"/>
      <c r="G18" s="621"/>
      <c r="H18" s="621"/>
      <c r="I18" s="621"/>
      <c r="J18" s="621"/>
      <c r="K18" s="621"/>
      <c r="L18" s="621"/>
      <c r="M18" s="621"/>
      <c r="N18" s="621"/>
      <c r="O18" s="621"/>
      <c r="P18" s="621"/>
      <c r="Q18" s="622"/>
      <c r="R18" s="623">
        <v>12864</v>
      </c>
      <c r="S18" s="624"/>
      <c r="T18" s="624"/>
      <c r="U18" s="624"/>
      <c r="V18" s="624"/>
      <c r="W18" s="624"/>
      <c r="X18" s="624"/>
      <c r="Y18" s="625"/>
      <c r="Z18" s="626">
        <v>0</v>
      </c>
      <c r="AA18" s="626"/>
      <c r="AB18" s="626"/>
      <c r="AC18" s="626"/>
      <c r="AD18" s="627">
        <v>12864</v>
      </c>
      <c r="AE18" s="627"/>
      <c r="AF18" s="627"/>
      <c r="AG18" s="627"/>
      <c r="AH18" s="627"/>
      <c r="AI18" s="627"/>
      <c r="AJ18" s="627"/>
      <c r="AK18" s="627"/>
      <c r="AL18" s="628">
        <v>0.2</v>
      </c>
      <c r="AM18" s="629"/>
      <c r="AN18" s="629"/>
      <c r="AO18" s="630"/>
      <c r="AP18" s="620" t="s">
        <v>259</v>
      </c>
      <c r="AQ18" s="621"/>
      <c r="AR18" s="621"/>
      <c r="AS18" s="621"/>
      <c r="AT18" s="621"/>
      <c r="AU18" s="621"/>
      <c r="AV18" s="621"/>
      <c r="AW18" s="621"/>
      <c r="AX18" s="621"/>
      <c r="AY18" s="621"/>
      <c r="AZ18" s="621"/>
      <c r="BA18" s="621"/>
      <c r="BB18" s="621"/>
      <c r="BC18" s="621"/>
      <c r="BD18" s="621"/>
      <c r="BE18" s="621"/>
      <c r="BF18" s="622"/>
      <c r="BG18" s="623" t="s">
        <v>124</v>
      </c>
      <c r="BH18" s="624"/>
      <c r="BI18" s="624"/>
      <c r="BJ18" s="624"/>
      <c r="BK18" s="624"/>
      <c r="BL18" s="624"/>
      <c r="BM18" s="624"/>
      <c r="BN18" s="625"/>
      <c r="BO18" s="626" t="s">
        <v>124</v>
      </c>
      <c r="BP18" s="626"/>
      <c r="BQ18" s="626"/>
      <c r="BR18" s="626"/>
      <c r="BS18" s="627" t="s">
        <v>124</v>
      </c>
      <c r="BT18" s="627"/>
      <c r="BU18" s="627"/>
      <c r="BV18" s="627"/>
      <c r="BW18" s="627"/>
      <c r="BX18" s="627"/>
      <c r="BY18" s="627"/>
      <c r="BZ18" s="627"/>
      <c r="CA18" s="627"/>
      <c r="CB18" s="631"/>
      <c r="CD18" s="620" t="s">
        <v>260</v>
      </c>
      <c r="CE18" s="621"/>
      <c r="CF18" s="621"/>
      <c r="CG18" s="621"/>
      <c r="CH18" s="621"/>
      <c r="CI18" s="621"/>
      <c r="CJ18" s="621"/>
      <c r="CK18" s="621"/>
      <c r="CL18" s="621"/>
      <c r="CM18" s="621"/>
      <c r="CN18" s="621"/>
      <c r="CO18" s="621"/>
      <c r="CP18" s="621"/>
      <c r="CQ18" s="622"/>
      <c r="CR18" s="623" t="s">
        <v>124</v>
      </c>
      <c r="CS18" s="624"/>
      <c r="CT18" s="624"/>
      <c r="CU18" s="624"/>
      <c r="CV18" s="624"/>
      <c r="CW18" s="624"/>
      <c r="CX18" s="624"/>
      <c r="CY18" s="625"/>
      <c r="CZ18" s="626" t="s">
        <v>124</v>
      </c>
      <c r="DA18" s="626"/>
      <c r="DB18" s="626"/>
      <c r="DC18" s="626"/>
      <c r="DD18" s="632" t="s">
        <v>124</v>
      </c>
      <c r="DE18" s="624"/>
      <c r="DF18" s="624"/>
      <c r="DG18" s="624"/>
      <c r="DH18" s="624"/>
      <c r="DI18" s="624"/>
      <c r="DJ18" s="624"/>
      <c r="DK18" s="624"/>
      <c r="DL18" s="624"/>
      <c r="DM18" s="624"/>
      <c r="DN18" s="624"/>
      <c r="DO18" s="624"/>
      <c r="DP18" s="625"/>
      <c r="DQ18" s="632" t="s">
        <v>124</v>
      </c>
      <c r="DR18" s="624"/>
      <c r="DS18" s="624"/>
      <c r="DT18" s="624"/>
      <c r="DU18" s="624"/>
      <c r="DV18" s="624"/>
      <c r="DW18" s="624"/>
      <c r="DX18" s="624"/>
      <c r="DY18" s="624"/>
      <c r="DZ18" s="624"/>
      <c r="EA18" s="624"/>
      <c r="EB18" s="624"/>
      <c r="EC18" s="633"/>
    </row>
    <row r="19" spans="2:133" ht="11.25" customHeight="1" x14ac:dyDescent="0.15">
      <c r="B19" s="620" t="s">
        <v>261</v>
      </c>
      <c r="C19" s="621"/>
      <c r="D19" s="621"/>
      <c r="E19" s="621"/>
      <c r="F19" s="621"/>
      <c r="G19" s="621"/>
      <c r="H19" s="621"/>
      <c r="I19" s="621"/>
      <c r="J19" s="621"/>
      <c r="K19" s="621"/>
      <c r="L19" s="621"/>
      <c r="M19" s="621"/>
      <c r="N19" s="621"/>
      <c r="O19" s="621"/>
      <c r="P19" s="621"/>
      <c r="Q19" s="622"/>
      <c r="R19" s="623">
        <v>12864</v>
      </c>
      <c r="S19" s="624"/>
      <c r="T19" s="624"/>
      <c r="U19" s="624"/>
      <c r="V19" s="624"/>
      <c r="W19" s="624"/>
      <c r="X19" s="624"/>
      <c r="Y19" s="625"/>
      <c r="Z19" s="626">
        <v>0</v>
      </c>
      <c r="AA19" s="626"/>
      <c r="AB19" s="626"/>
      <c r="AC19" s="626"/>
      <c r="AD19" s="627">
        <v>12864</v>
      </c>
      <c r="AE19" s="627"/>
      <c r="AF19" s="627"/>
      <c r="AG19" s="627"/>
      <c r="AH19" s="627"/>
      <c r="AI19" s="627"/>
      <c r="AJ19" s="627"/>
      <c r="AK19" s="627"/>
      <c r="AL19" s="628">
        <v>0.2</v>
      </c>
      <c r="AM19" s="629"/>
      <c r="AN19" s="629"/>
      <c r="AO19" s="630"/>
      <c r="AP19" s="620" t="s">
        <v>262</v>
      </c>
      <c r="AQ19" s="621"/>
      <c r="AR19" s="621"/>
      <c r="AS19" s="621"/>
      <c r="AT19" s="621"/>
      <c r="AU19" s="621"/>
      <c r="AV19" s="621"/>
      <c r="AW19" s="621"/>
      <c r="AX19" s="621"/>
      <c r="AY19" s="621"/>
      <c r="AZ19" s="621"/>
      <c r="BA19" s="621"/>
      <c r="BB19" s="621"/>
      <c r="BC19" s="621"/>
      <c r="BD19" s="621"/>
      <c r="BE19" s="621"/>
      <c r="BF19" s="622"/>
      <c r="BG19" s="623">
        <v>17306</v>
      </c>
      <c r="BH19" s="624"/>
      <c r="BI19" s="624"/>
      <c r="BJ19" s="624"/>
      <c r="BK19" s="624"/>
      <c r="BL19" s="624"/>
      <c r="BM19" s="624"/>
      <c r="BN19" s="625"/>
      <c r="BO19" s="626">
        <v>1.1000000000000001</v>
      </c>
      <c r="BP19" s="626"/>
      <c r="BQ19" s="626"/>
      <c r="BR19" s="626"/>
      <c r="BS19" s="627" t="s">
        <v>124</v>
      </c>
      <c r="BT19" s="627"/>
      <c r="BU19" s="627"/>
      <c r="BV19" s="627"/>
      <c r="BW19" s="627"/>
      <c r="BX19" s="627"/>
      <c r="BY19" s="627"/>
      <c r="BZ19" s="627"/>
      <c r="CA19" s="627"/>
      <c r="CB19" s="631"/>
      <c r="CD19" s="620" t="s">
        <v>263</v>
      </c>
      <c r="CE19" s="621"/>
      <c r="CF19" s="621"/>
      <c r="CG19" s="621"/>
      <c r="CH19" s="621"/>
      <c r="CI19" s="621"/>
      <c r="CJ19" s="621"/>
      <c r="CK19" s="621"/>
      <c r="CL19" s="621"/>
      <c r="CM19" s="621"/>
      <c r="CN19" s="621"/>
      <c r="CO19" s="621"/>
      <c r="CP19" s="621"/>
      <c r="CQ19" s="622"/>
      <c r="CR19" s="623" t="s">
        <v>124</v>
      </c>
      <c r="CS19" s="624"/>
      <c r="CT19" s="624"/>
      <c r="CU19" s="624"/>
      <c r="CV19" s="624"/>
      <c r="CW19" s="624"/>
      <c r="CX19" s="624"/>
      <c r="CY19" s="625"/>
      <c r="CZ19" s="626" t="s">
        <v>124</v>
      </c>
      <c r="DA19" s="626"/>
      <c r="DB19" s="626"/>
      <c r="DC19" s="626"/>
      <c r="DD19" s="632" t="s">
        <v>124</v>
      </c>
      <c r="DE19" s="624"/>
      <c r="DF19" s="624"/>
      <c r="DG19" s="624"/>
      <c r="DH19" s="624"/>
      <c r="DI19" s="624"/>
      <c r="DJ19" s="624"/>
      <c r="DK19" s="624"/>
      <c r="DL19" s="624"/>
      <c r="DM19" s="624"/>
      <c r="DN19" s="624"/>
      <c r="DO19" s="624"/>
      <c r="DP19" s="625"/>
      <c r="DQ19" s="632" t="s">
        <v>124</v>
      </c>
      <c r="DR19" s="624"/>
      <c r="DS19" s="624"/>
      <c r="DT19" s="624"/>
      <c r="DU19" s="624"/>
      <c r="DV19" s="624"/>
      <c r="DW19" s="624"/>
      <c r="DX19" s="624"/>
      <c r="DY19" s="624"/>
      <c r="DZ19" s="624"/>
      <c r="EA19" s="624"/>
      <c r="EB19" s="624"/>
      <c r="EC19" s="633"/>
    </row>
    <row r="20" spans="2:133" ht="11.25" customHeight="1" x14ac:dyDescent="0.15">
      <c r="B20" s="636" t="s">
        <v>264</v>
      </c>
      <c r="C20" s="637"/>
      <c r="D20" s="637"/>
      <c r="E20" s="637"/>
      <c r="F20" s="637"/>
      <c r="G20" s="637"/>
      <c r="H20" s="637"/>
      <c r="I20" s="637"/>
      <c r="J20" s="637"/>
      <c r="K20" s="637"/>
      <c r="L20" s="637"/>
      <c r="M20" s="637"/>
      <c r="N20" s="637"/>
      <c r="O20" s="637"/>
      <c r="P20" s="637"/>
      <c r="Q20" s="638"/>
      <c r="R20" s="623" t="s">
        <v>124</v>
      </c>
      <c r="S20" s="624"/>
      <c r="T20" s="624"/>
      <c r="U20" s="624"/>
      <c r="V20" s="624"/>
      <c r="W20" s="624"/>
      <c r="X20" s="624"/>
      <c r="Y20" s="625"/>
      <c r="Z20" s="626" t="s">
        <v>124</v>
      </c>
      <c r="AA20" s="626"/>
      <c r="AB20" s="626"/>
      <c r="AC20" s="626"/>
      <c r="AD20" s="627" t="s">
        <v>124</v>
      </c>
      <c r="AE20" s="627"/>
      <c r="AF20" s="627"/>
      <c r="AG20" s="627"/>
      <c r="AH20" s="627"/>
      <c r="AI20" s="627"/>
      <c r="AJ20" s="627"/>
      <c r="AK20" s="627"/>
      <c r="AL20" s="628" t="s">
        <v>124</v>
      </c>
      <c r="AM20" s="629"/>
      <c r="AN20" s="629"/>
      <c r="AO20" s="630"/>
      <c r="AP20" s="620" t="s">
        <v>265</v>
      </c>
      <c r="AQ20" s="621"/>
      <c r="AR20" s="621"/>
      <c r="AS20" s="621"/>
      <c r="AT20" s="621"/>
      <c r="AU20" s="621"/>
      <c r="AV20" s="621"/>
      <c r="AW20" s="621"/>
      <c r="AX20" s="621"/>
      <c r="AY20" s="621"/>
      <c r="AZ20" s="621"/>
      <c r="BA20" s="621"/>
      <c r="BB20" s="621"/>
      <c r="BC20" s="621"/>
      <c r="BD20" s="621"/>
      <c r="BE20" s="621"/>
      <c r="BF20" s="622"/>
      <c r="BG20" s="623">
        <v>17306</v>
      </c>
      <c r="BH20" s="624"/>
      <c r="BI20" s="624"/>
      <c r="BJ20" s="624"/>
      <c r="BK20" s="624"/>
      <c r="BL20" s="624"/>
      <c r="BM20" s="624"/>
      <c r="BN20" s="625"/>
      <c r="BO20" s="626">
        <v>1.1000000000000001</v>
      </c>
      <c r="BP20" s="626"/>
      <c r="BQ20" s="626"/>
      <c r="BR20" s="626"/>
      <c r="BS20" s="627" t="s">
        <v>124</v>
      </c>
      <c r="BT20" s="627"/>
      <c r="BU20" s="627"/>
      <c r="BV20" s="627"/>
      <c r="BW20" s="627"/>
      <c r="BX20" s="627"/>
      <c r="BY20" s="627"/>
      <c r="BZ20" s="627"/>
      <c r="CA20" s="627"/>
      <c r="CB20" s="631"/>
      <c r="CD20" s="620" t="s">
        <v>266</v>
      </c>
      <c r="CE20" s="621"/>
      <c r="CF20" s="621"/>
      <c r="CG20" s="621"/>
      <c r="CH20" s="621"/>
      <c r="CI20" s="621"/>
      <c r="CJ20" s="621"/>
      <c r="CK20" s="621"/>
      <c r="CL20" s="621"/>
      <c r="CM20" s="621"/>
      <c r="CN20" s="621"/>
      <c r="CO20" s="621"/>
      <c r="CP20" s="621"/>
      <c r="CQ20" s="622"/>
      <c r="CR20" s="623">
        <v>25063035</v>
      </c>
      <c r="CS20" s="624"/>
      <c r="CT20" s="624"/>
      <c r="CU20" s="624"/>
      <c r="CV20" s="624"/>
      <c r="CW20" s="624"/>
      <c r="CX20" s="624"/>
      <c r="CY20" s="625"/>
      <c r="CZ20" s="626">
        <v>100</v>
      </c>
      <c r="DA20" s="626"/>
      <c r="DB20" s="626"/>
      <c r="DC20" s="626"/>
      <c r="DD20" s="632">
        <v>2139299</v>
      </c>
      <c r="DE20" s="624"/>
      <c r="DF20" s="624"/>
      <c r="DG20" s="624"/>
      <c r="DH20" s="624"/>
      <c r="DI20" s="624"/>
      <c r="DJ20" s="624"/>
      <c r="DK20" s="624"/>
      <c r="DL20" s="624"/>
      <c r="DM20" s="624"/>
      <c r="DN20" s="624"/>
      <c r="DO20" s="624"/>
      <c r="DP20" s="625"/>
      <c r="DQ20" s="632">
        <v>9396302</v>
      </c>
      <c r="DR20" s="624"/>
      <c r="DS20" s="624"/>
      <c r="DT20" s="624"/>
      <c r="DU20" s="624"/>
      <c r="DV20" s="624"/>
      <c r="DW20" s="624"/>
      <c r="DX20" s="624"/>
      <c r="DY20" s="624"/>
      <c r="DZ20" s="624"/>
      <c r="EA20" s="624"/>
      <c r="EB20" s="624"/>
      <c r="EC20" s="633"/>
    </row>
    <row r="21" spans="2:133" ht="11.25" customHeight="1" x14ac:dyDescent="0.15">
      <c r="B21" s="620" t="s">
        <v>267</v>
      </c>
      <c r="C21" s="621"/>
      <c r="D21" s="621"/>
      <c r="E21" s="621"/>
      <c r="F21" s="621"/>
      <c r="G21" s="621"/>
      <c r="H21" s="621"/>
      <c r="I21" s="621"/>
      <c r="J21" s="621"/>
      <c r="K21" s="621"/>
      <c r="L21" s="621"/>
      <c r="M21" s="621"/>
      <c r="N21" s="621"/>
      <c r="O21" s="621"/>
      <c r="P21" s="621"/>
      <c r="Q21" s="622"/>
      <c r="R21" s="623">
        <v>5942480</v>
      </c>
      <c r="S21" s="624"/>
      <c r="T21" s="624"/>
      <c r="U21" s="624"/>
      <c r="V21" s="624"/>
      <c r="W21" s="624"/>
      <c r="X21" s="624"/>
      <c r="Y21" s="625"/>
      <c r="Z21" s="626">
        <v>22.7</v>
      </c>
      <c r="AA21" s="626"/>
      <c r="AB21" s="626"/>
      <c r="AC21" s="626"/>
      <c r="AD21" s="627">
        <v>4918714</v>
      </c>
      <c r="AE21" s="627"/>
      <c r="AF21" s="627"/>
      <c r="AG21" s="627"/>
      <c r="AH21" s="627"/>
      <c r="AI21" s="627"/>
      <c r="AJ21" s="627"/>
      <c r="AK21" s="627"/>
      <c r="AL21" s="628">
        <v>68</v>
      </c>
      <c r="AM21" s="629"/>
      <c r="AN21" s="629"/>
      <c r="AO21" s="630"/>
      <c r="AP21" s="620" t="s">
        <v>268</v>
      </c>
      <c r="AQ21" s="639"/>
      <c r="AR21" s="639"/>
      <c r="AS21" s="639"/>
      <c r="AT21" s="639"/>
      <c r="AU21" s="639"/>
      <c r="AV21" s="639"/>
      <c r="AW21" s="639"/>
      <c r="AX21" s="639"/>
      <c r="AY21" s="639"/>
      <c r="AZ21" s="639"/>
      <c r="BA21" s="639"/>
      <c r="BB21" s="639"/>
      <c r="BC21" s="639"/>
      <c r="BD21" s="639"/>
      <c r="BE21" s="639"/>
      <c r="BF21" s="640"/>
      <c r="BG21" s="623">
        <v>17306</v>
      </c>
      <c r="BH21" s="624"/>
      <c r="BI21" s="624"/>
      <c r="BJ21" s="624"/>
      <c r="BK21" s="624"/>
      <c r="BL21" s="624"/>
      <c r="BM21" s="624"/>
      <c r="BN21" s="625"/>
      <c r="BO21" s="626">
        <v>1.1000000000000001</v>
      </c>
      <c r="BP21" s="626"/>
      <c r="BQ21" s="626"/>
      <c r="BR21" s="626"/>
      <c r="BS21" s="627" t="s">
        <v>124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269</v>
      </c>
      <c r="C22" s="621"/>
      <c r="D22" s="621"/>
      <c r="E22" s="621"/>
      <c r="F22" s="621"/>
      <c r="G22" s="621"/>
      <c r="H22" s="621"/>
      <c r="I22" s="621"/>
      <c r="J22" s="621"/>
      <c r="K22" s="621"/>
      <c r="L22" s="621"/>
      <c r="M22" s="621"/>
      <c r="N22" s="621"/>
      <c r="O22" s="621"/>
      <c r="P22" s="621"/>
      <c r="Q22" s="622"/>
      <c r="R22" s="623">
        <v>4918714</v>
      </c>
      <c r="S22" s="624"/>
      <c r="T22" s="624"/>
      <c r="U22" s="624"/>
      <c r="V22" s="624"/>
      <c r="W22" s="624"/>
      <c r="X22" s="624"/>
      <c r="Y22" s="625"/>
      <c r="Z22" s="626">
        <v>18.8</v>
      </c>
      <c r="AA22" s="626"/>
      <c r="AB22" s="626"/>
      <c r="AC22" s="626"/>
      <c r="AD22" s="627">
        <v>4918714</v>
      </c>
      <c r="AE22" s="627"/>
      <c r="AF22" s="627"/>
      <c r="AG22" s="627"/>
      <c r="AH22" s="627"/>
      <c r="AI22" s="627"/>
      <c r="AJ22" s="627"/>
      <c r="AK22" s="627"/>
      <c r="AL22" s="628">
        <v>68</v>
      </c>
      <c r="AM22" s="629"/>
      <c r="AN22" s="629"/>
      <c r="AO22" s="630"/>
      <c r="AP22" s="620" t="s">
        <v>270</v>
      </c>
      <c r="AQ22" s="639"/>
      <c r="AR22" s="639"/>
      <c r="AS22" s="639"/>
      <c r="AT22" s="639"/>
      <c r="AU22" s="639"/>
      <c r="AV22" s="639"/>
      <c r="AW22" s="639"/>
      <c r="AX22" s="639"/>
      <c r="AY22" s="639"/>
      <c r="AZ22" s="639"/>
      <c r="BA22" s="639"/>
      <c r="BB22" s="639"/>
      <c r="BC22" s="639"/>
      <c r="BD22" s="639"/>
      <c r="BE22" s="639"/>
      <c r="BF22" s="640"/>
      <c r="BG22" s="623" t="s">
        <v>124</v>
      </c>
      <c r="BH22" s="624"/>
      <c r="BI22" s="624"/>
      <c r="BJ22" s="624"/>
      <c r="BK22" s="624"/>
      <c r="BL22" s="624"/>
      <c r="BM22" s="624"/>
      <c r="BN22" s="625"/>
      <c r="BO22" s="626" t="s">
        <v>124</v>
      </c>
      <c r="BP22" s="626"/>
      <c r="BQ22" s="626"/>
      <c r="BR22" s="626"/>
      <c r="BS22" s="627" t="s">
        <v>124</v>
      </c>
      <c r="BT22" s="627"/>
      <c r="BU22" s="627"/>
      <c r="BV22" s="627"/>
      <c r="BW22" s="627"/>
      <c r="BX22" s="627"/>
      <c r="BY22" s="627"/>
      <c r="BZ22" s="627"/>
      <c r="CA22" s="627"/>
      <c r="CB22" s="631"/>
      <c r="CD22" s="605" t="s">
        <v>271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272</v>
      </c>
      <c r="C23" s="621"/>
      <c r="D23" s="621"/>
      <c r="E23" s="621"/>
      <c r="F23" s="621"/>
      <c r="G23" s="621"/>
      <c r="H23" s="621"/>
      <c r="I23" s="621"/>
      <c r="J23" s="621"/>
      <c r="K23" s="621"/>
      <c r="L23" s="621"/>
      <c r="M23" s="621"/>
      <c r="N23" s="621"/>
      <c r="O23" s="621"/>
      <c r="P23" s="621"/>
      <c r="Q23" s="622"/>
      <c r="R23" s="623">
        <v>1023766</v>
      </c>
      <c r="S23" s="624"/>
      <c r="T23" s="624"/>
      <c r="U23" s="624"/>
      <c r="V23" s="624"/>
      <c r="W23" s="624"/>
      <c r="X23" s="624"/>
      <c r="Y23" s="625"/>
      <c r="Z23" s="626">
        <v>3.9</v>
      </c>
      <c r="AA23" s="626"/>
      <c r="AB23" s="626"/>
      <c r="AC23" s="626"/>
      <c r="AD23" s="627" t="s">
        <v>124</v>
      </c>
      <c r="AE23" s="627"/>
      <c r="AF23" s="627"/>
      <c r="AG23" s="627"/>
      <c r="AH23" s="627"/>
      <c r="AI23" s="627"/>
      <c r="AJ23" s="627"/>
      <c r="AK23" s="627"/>
      <c r="AL23" s="628" t="s">
        <v>124</v>
      </c>
      <c r="AM23" s="629"/>
      <c r="AN23" s="629"/>
      <c r="AO23" s="630"/>
      <c r="AP23" s="620" t="s">
        <v>273</v>
      </c>
      <c r="AQ23" s="639"/>
      <c r="AR23" s="639"/>
      <c r="AS23" s="639"/>
      <c r="AT23" s="639"/>
      <c r="AU23" s="639"/>
      <c r="AV23" s="639"/>
      <c r="AW23" s="639"/>
      <c r="AX23" s="639"/>
      <c r="AY23" s="639"/>
      <c r="AZ23" s="639"/>
      <c r="BA23" s="639"/>
      <c r="BB23" s="639"/>
      <c r="BC23" s="639"/>
      <c r="BD23" s="639"/>
      <c r="BE23" s="639"/>
      <c r="BF23" s="640"/>
      <c r="BG23" s="623" t="s">
        <v>124</v>
      </c>
      <c r="BH23" s="624"/>
      <c r="BI23" s="624"/>
      <c r="BJ23" s="624"/>
      <c r="BK23" s="624"/>
      <c r="BL23" s="624"/>
      <c r="BM23" s="624"/>
      <c r="BN23" s="625"/>
      <c r="BO23" s="626" t="s">
        <v>124</v>
      </c>
      <c r="BP23" s="626"/>
      <c r="BQ23" s="626"/>
      <c r="BR23" s="626"/>
      <c r="BS23" s="627" t="s">
        <v>124</v>
      </c>
      <c r="BT23" s="627"/>
      <c r="BU23" s="627"/>
      <c r="BV23" s="627"/>
      <c r="BW23" s="627"/>
      <c r="BX23" s="627"/>
      <c r="BY23" s="627"/>
      <c r="BZ23" s="627"/>
      <c r="CA23" s="627"/>
      <c r="CB23" s="631"/>
      <c r="CD23" s="605" t="s">
        <v>213</v>
      </c>
      <c r="CE23" s="606"/>
      <c r="CF23" s="606"/>
      <c r="CG23" s="606"/>
      <c r="CH23" s="606"/>
      <c r="CI23" s="606"/>
      <c r="CJ23" s="606"/>
      <c r="CK23" s="606"/>
      <c r="CL23" s="606"/>
      <c r="CM23" s="606"/>
      <c r="CN23" s="606"/>
      <c r="CO23" s="606"/>
      <c r="CP23" s="606"/>
      <c r="CQ23" s="607"/>
      <c r="CR23" s="605" t="s">
        <v>274</v>
      </c>
      <c r="CS23" s="606"/>
      <c r="CT23" s="606"/>
      <c r="CU23" s="606"/>
      <c r="CV23" s="606"/>
      <c r="CW23" s="606"/>
      <c r="CX23" s="606"/>
      <c r="CY23" s="607"/>
      <c r="CZ23" s="605" t="s">
        <v>275</v>
      </c>
      <c r="DA23" s="606"/>
      <c r="DB23" s="606"/>
      <c r="DC23" s="607"/>
      <c r="DD23" s="605" t="s">
        <v>276</v>
      </c>
      <c r="DE23" s="606"/>
      <c r="DF23" s="606"/>
      <c r="DG23" s="606"/>
      <c r="DH23" s="606"/>
      <c r="DI23" s="606"/>
      <c r="DJ23" s="606"/>
      <c r="DK23" s="607"/>
      <c r="DL23" s="650" t="s">
        <v>277</v>
      </c>
      <c r="DM23" s="651"/>
      <c r="DN23" s="651"/>
      <c r="DO23" s="651"/>
      <c r="DP23" s="651"/>
      <c r="DQ23" s="651"/>
      <c r="DR23" s="651"/>
      <c r="DS23" s="651"/>
      <c r="DT23" s="651"/>
      <c r="DU23" s="651"/>
      <c r="DV23" s="652"/>
      <c r="DW23" s="605" t="s">
        <v>278</v>
      </c>
      <c r="DX23" s="606"/>
      <c r="DY23" s="606"/>
      <c r="DZ23" s="606"/>
      <c r="EA23" s="606"/>
      <c r="EB23" s="606"/>
      <c r="EC23" s="607"/>
    </row>
    <row r="24" spans="2:133" ht="11.25" customHeight="1" x14ac:dyDescent="0.15">
      <c r="B24" s="620" t="s">
        <v>279</v>
      </c>
      <c r="C24" s="621"/>
      <c r="D24" s="621"/>
      <c r="E24" s="621"/>
      <c r="F24" s="621"/>
      <c r="G24" s="621"/>
      <c r="H24" s="621"/>
      <c r="I24" s="621"/>
      <c r="J24" s="621"/>
      <c r="K24" s="621"/>
      <c r="L24" s="621"/>
      <c r="M24" s="621"/>
      <c r="N24" s="621"/>
      <c r="O24" s="621"/>
      <c r="P24" s="621"/>
      <c r="Q24" s="622"/>
      <c r="R24" s="623" t="s">
        <v>124</v>
      </c>
      <c r="S24" s="624"/>
      <c r="T24" s="624"/>
      <c r="U24" s="624"/>
      <c r="V24" s="624"/>
      <c r="W24" s="624"/>
      <c r="X24" s="624"/>
      <c r="Y24" s="625"/>
      <c r="Z24" s="626" t="s">
        <v>124</v>
      </c>
      <c r="AA24" s="626"/>
      <c r="AB24" s="626"/>
      <c r="AC24" s="626"/>
      <c r="AD24" s="627" t="s">
        <v>124</v>
      </c>
      <c r="AE24" s="627"/>
      <c r="AF24" s="627"/>
      <c r="AG24" s="627"/>
      <c r="AH24" s="627"/>
      <c r="AI24" s="627"/>
      <c r="AJ24" s="627"/>
      <c r="AK24" s="627"/>
      <c r="AL24" s="628" t="s">
        <v>124</v>
      </c>
      <c r="AM24" s="629"/>
      <c r="AN24" s="629"/>
      <c r="AO24" s="630"/>
      <c r="AP24" s="620" t="s">
        <v>280</v>
      </c>
      <c r="AQ24" s="639"/>
      <c r="AR24" s="639"/>
      <c r="AS24" s="639"/>
      <c r="AT24" s="639"/>
      <c r="AU24" s="639"/>
      <c r="AV24" s="639"/>
      <c r="AW24" s="639"/>
      <c r="AX24" s="639"/>
      <c r="AY24" s="639"/>
      <c r="AZ24" s="639"/>
      <c r="BA24" s="639"/>
      <c r="BB24" s="639"/>
      <c r="BC24" s="639"/>
      <c r="BD24" s="639"/>
      <c r="BE24" s="639"/>
      <c r="BF24" s="640"/>
      <c r="BG24" s="623" t="s">
        <v>124</v>
      </c>
      <c r="BH24" s="624"/>
      <c r="BI24" s="624"/>
      <c r="BJ24" s="624"/>
      <c r="BK24" s="624"/>
      <c r="BL24" s="624"/>
      <c r="BM24" s="624"/>
      <c r="BN24" s="625"/>
      <c r="BO24" s="626" t="s">
        <v>124</v>
      </c>
      <c r="BP24" s="626"/>
      <c r="BQ24" s="626"/>
      <c r="BR24" s="626"/>
      <c r="BS24" s="627" t="s">
        <v>124</v>
      </c>
      <c r="BT24" s="627"/>
      <c r="BU24" s="627"/>
      <c r="BV24" s="627"/>
      <c r="BW24" s="627"/>
      <c r="BX24" s="627"/>
      <c r="BY24" s="627"/>
      <c r="BZ24" s="627"/>
      <c r="CA24" s="627"/>
      <c r="CB24" s="631"/>
      <c r="CD24" s="609" t="s">
        <v>281</v>
      </c>
      <c r="CE24" s="610"/>
      <c r="CF24" s="610"/>
      <c r="CG24" s="610"/>
      <c r="CH24" s="610"/>
      <c r="CI24" s="610"/>
      <c r="CJ24" s="610"/>
      <c r="CK24" s="610"/>
      <c r="CL24" s="610"/>
      <c r="CM24" s="610"/>
      <c r="CN24" s="610"/>
      <c r="CO24" s="610"/>
      <c r="CP24" s="610"/>
      <c r="CQ24" s="611"/>
      <c r="CR24" s="612">
        <v>7699221</v>
      </c>
      <c r="CS24" s="613"/>
      <c r="CT24" s="613"/>
      <c r="CU24" s="613"/>
      <c r="CV24" s="613"/>
      <c r="CW24" s="613"/>
      <c r="CX24" s="613"/>
      <c r="CY24" s="614"/>
      <c r="CZ24" s="617">
        <v>30.7</v>
      </c>
      <c r="DA24" s="618"/>
      <c r="DB24" s="618"/>
      <c r="DC24" s="634"/>
      <c r="DD24" s="653">
        <v>4749260</v>
      </c>
      <c r="DE24" s="613"/>
      <c r="DF24" s="613"/>
      <c r="DG24" s="613"/>
      <c r="DH24" s="613"/>
      <c r="DI24" s="613"/>
      <c r="DJ24" s="613"/>
      <c r="DK24" s="614"/>
      <c r="DL24" s="653">
        <v>4247566</v>
      </c>
      <c r="DM24" s="613"/>
      <c r="DN24" s="613"/>
      <c r="DO24" s="613"/>
      <c r="DP24" s="613"/>
      <c r="DQ24" s="613"/>
      <c r="DR24" s="613"/>
      <c r="DS24" s="613"/>
      <c r="DT24" s="613"/>
      <c r="DU24" s="613"/>
      <c r="DV24" s="614"/>
      <c r="DW24" s="617">
        <v>58.5</v>
      </c>
      <c r="DX24" s="618"/>
      <c r="DY24" s="618"/>
      <c r="DZ24" s="618"/>
      <c r="EA24" s="618"/>
      <c r="EB24" s="618"/>
      <c r="EC24" s="619"/>
    </row>
    <row r="25" spans="2:133" ht="11.25" customHeight="1" x14ac:dyDescent="0.15">
      <c r="B25" s="620" t="s">
        <v>282</v>
      </c>
      <c r="C25" s="621"/>
      <c r="D25" s="621"/>
      <c r="E25" s="621"/>
      <c r="F25" s="621"/>
      <c r="G25" s="621"/>
      <c r="H25" s="621"/>
      <c r="I25" s="621"/>
      <c r="J25" s="621"/>
      <c r="K25" s="621"/>
      <c r="L25" s="621"/>
      <c r="M25" s="621"/>
      <c r="N25" s="621"/>
      <c r="O25" s="621"/>
      <c r="P25" s="621"/>
      <c r="Q25" s="622"/>
      <c r="R25" s="623">
        <v>8234936</v>
      </c>
      <c r="S25" s="624"/>
      <c r="T25" s="624"/>
      <c r="U25" s="624"/>
      <c r="V25" s="624"/>
      <c r="W25" s="624"/>
      <c r="X25" s="624"/>
      <c r="Y25" s="625"/>
      <c r="Z25" s="626">
        <v>31.4</v>
      </c>
      <c r="AA25" s="626"/>
      <c r="AB25" s="626"/>
      <c r="AC25" s="626"/>
      <c r="AD25" s="627">
        <v>7211170</v>
      </c>
      <c r="AE25" s="627"/>
      <c r="AF25" s="627"/>
      <c r="AG25" s="627"/>
      <c r="AH25" s="627"/>
      <c r="AI25" s="627"/>
      <c r="AJ25" s="627"/>
      <c r="AK25" s="627"/>
      <c r="AL25" s="628">
        <v>99.7</v>
      </c>
      <c r="AM25" s="629"/>
      <c r="AN25" s="629"/>
      <c r="AO25" s="630"/>
      <c r="AP25" s="620" t="s">
        <v>283</v>
      </c>
      <c r="AQ25" s="639"/>
      <c r="AR25" s="639"/>
      <c r="AS25" s="639"/>
      <c r="AT25" s="639"/>
      <c r="AU25" s="639"/>
      <c r="AV25" s="639"/>
      <c r="AW25" s="639"/>
      <c r="AX25" s="639"/>
      <c r="AY25" s="639"/>
      <c r="AZ25" s="639"/>
      <c r="BA25" s="639"/>
      <c r="BB25" s="639"/>
      <c r="BC25" s="639"/>
      <c r="BD25" s="639"/>
      <c r="BE25" s="639"/>
      <c r="BF25" s="640"/>
      <c r="BG25" s="623" t="s">
        <v>124</v>
      </c>
      <c r="BH25" s="624"/>
      <c r="BI25" s="624"/>
      <c r="BJ25" s="624"/>
      <c r="BK25" s="624"/>
      <c r="BL25" s="624"/>
      <c r="BM25" s="624"/>
      <c r="BN25" s="625"/>
      <c r="BO25" s="626" t="s">
        <v>124</v>
      </c>
      <c r="BP25" s="626"/>
      <c r="BQ25" s="626"/>
      <c r="BR25" s="626"/>
      <c r="BS25" s="627" t="s">
        <v>124</v>
      </c>
      <c r="BT25" s="627"/>
      <c r="BU25" s="627"/>
      <c r="BV25" s="627"/>
      <c r="BW25" s="627"/>
      <c r="BX25" s="627"/>
      <c r="BY25" s="627"/>
      <c r="BZ25" s="627"/>
      <c r="CA25" s="627"/>
      <c r="CB25" s="631"/>
      <c r="CD25" s="620" t="s">
        <v>284</v>
      </c>
      <c r="CE25" s="621"/>
      <c r="CF25" s="621"/>
      <c r="CG25" s="621"/>
      <c r="CH25" s="621"/>
      <c r="CI25" s="621"/>
      <c r="CJ25" s="621"/>
      <c r="CK25" s="621"/>
      <c r="CL25" s="621"/>
      <c r="CM25" s="621"/>
      <c r="CN25" s="621"/>
      <c r="CO25" s="621"/>
      <c r="CP25" s="621"/>
      <c r="CQ25" s="622"/>
      <c r="CR25" s="623">
        <v>1808575</v>
      </c>
      <c r="CS25" s="654"/>
      <c r="CT25" s="654"/>
      <c r="CU25" s="654"/>
      <c r="CV25" s="654"/>
      <c r="CW25" s="654"/>
      <c r="CX25" s="654"/>
      <c r="CY25" s="655"/>
      <c r="CZ25" s="628">
        <v>7.2</v>
      </c>
      <c r="DA25" s="656"/>
      <c r="DB25" s="656"/>
      <c r="DC25" s="658"/>
      <c r="DD25" s="632">
        <v>1466601</v>
      </c>
      <c r="DE25" s="654"/>
      <c r="DF25" s="654"/>
      <c r="DG25" s="654"/>
      <c r="DH25" s="654"/>
      <c r="DI25" s="654"/>
      <c r="DJ25" s="654"/>
      <c r="DK25" s="655"/>
      <c r="DL25" s="632">
        <v>1457481</v>
      </c>
      <c r="DM25" s="654"/>
      <c r="DN25" s="654"/>
      <c r="DO25" s="654"/>
      <c r="DP25" s="654"/>
      <c r="DQ25" s="654"/>
      <c r="DR25" s="654"/>
      <c r="DS25" s="654"/>
      <c r="DT25" s="654"/>
      <c r="DU25" s="654"/>
      <c r="DV25" s="655"/>
      <c r="DW25" s="628">
        <v>20.100000000000001</v>
      </c>
      <c r="DX25" s="656"/>
      <c r="DY25" s="656"/>
      <c r="DZ25" s="656"/>
      <c r="EA25" s="656"/>
      <c r="EB25" s="656"/>
      <c r="EC25" s="657"/>
    </row>
    <row r="26" spans="2:133" ht="11.25" customHeight="1" x14ac:dyDescent="0.15">
      <c r="B26" s="620" t="s">
        <v>285</v>
      </c>
      <c r="C26" s="621"/>
      <c r="D26" s="621"/>
      <c r="E26" s="621"/>
      <c r="F26" s="621"/>
      <c r="G26" s="621"/>
      <c r="H26" s="621"/>
      <c r="I26" s="621"/>
      <c r="J26" s="621"/>
      <c r="K26" s="621"/>
      <c r="L26" s="621"/>
      <c r="M26" s="621"/>
      <c r="N26" s="621"/>
      <c r="O26" s="621"/>
      <c r="P26" s="621"/>
      <c r="Q26" s="622"/>
      <c r="R26" s="623">
        <v>2845</v>
      </c>
      <c r="S26" s="624"/>
      <c r="T26" s="624"/>
      <c r="U26" s="624"/>
      <c r="V26" s="624"/>
      <c r="W26" s="624"/>
      <c r="X26" s="624"/>
      <c r="Y26" s="625"/>
      <c r="Z26" s="626">
        <v>0</v>
      </c>
      <c r="AA26" s="626"/>
      <c r="AB26" s="626"/>
      <c r="AC26" s="626"/>
      <c r="AD26" s="627">
        <v>2845</v>
      </c>
      <c r="AE26" s="627"/>
      <c r="AF26" s="627"/>
      <c r="AG26" s="627"/>
      <c r="AH26" s="627"/>
      <c r="AI26" s="627"/>
      <c r="AJ26" s="627"/>
      <c r="AK26" s="627"/>
      <c r="AL26" s="628">
        <v>0</v>
      </c>
      <c r="AM26" s="629"/>
      <c r="AN26" s="629"/>
      <c r="AO26" s="630"/>
      <c r="AP26" s="620" t="s">
        <v>286</v>
      </c>
      <c r="AQ26" s="639"/>
      <c r="AR26" s="639"/>
      <c r="AS26" s="639"/>
      <c r="AT26" s="639"/>
      <c r="AU26" s="639"/>
      <c r="AV26" s="639"/>
      <c r="AW26" s="639"/>
      <c r="AX26" s="639"/>
      <c r="AY26" s="639"/>
      <c r="AZ26" s="639"/>
      <c r="BA26" s="639"/>
      <c r="BB26" s="639"/>
      <c r="BC26" s="639"/>
      <c r="BD26" s="639"/>
      <c r="BE26" s="639"/>
      <c r="BF26" s="640"/>
      <c r="BG26" s="623" t="s">
        <v>124</v>
      </c>
      <c r="BH26" s="624"/>
      <c r="BI26" s="624"/>
      <c r="BJ26" s="624"/>
      <c r="BK26" s="624"/>
      <c r="BL26" s="624"/>
      <c r="BM26" s="624"/>
      <c r="BN26" s="625"/>
      <c r="BO26" s="626" t="s">
        <v>124</v>
      </c>
      <c r="BP26" s="626"/>
      <c r="BQ26" s="626"/>
      <c r="BR26" s="626"/>
      <c r="BS26" s="627" t="s">
        <v>124</v>
      </c>
      <c r="BT26" s="627"/>
      <c r="BU26" s="627"/>
      <c r="BV26" s="627"/>
      <c r="BW26" s="627"/>
      <c r="BX26" s="627"/>
      <c r="BY26" s="627"/>
      <c r="BZ26" s="627"/>
      <c r="CA26" s="627"/>
      <c r="CB26" s="631"/>
      <c r="CD26" s="620" t="s">
        <v>287</v>
      </c>
      <c r="CE26" s="621"/>
      <c r="CF26" s="621"/>
      <c r="CG26" s="621"/>
      <c r="CH26" s="621"/>
      <c r="CI26" s="621"/>
      <c r="CJ26" s="621"/>
      <c r="CK26" s="621"/>
      <c r="CL26" s="621"/>
      <c r="CM26" s="621"/>
      <c r="CN26" s="621"/>
      <c r="CO26" s="621"/>
      <c r="CP26" s="621"/>
      <c r="CQ26" s="622"/>
      <c r="CR26" s="623">
        <v>1214830</v>
      </c>
      <c r="CS26" s="624"/>
      <c r="CT26" s="624"/>
      <c r="CU26" s="624"/>
      <c r="CV26" s="624"/>
      <c r="CW26" s="624"/>
      <c r="CX26" s="624"/>
      <c r="CY26" s="625"/>
      <c r="CZ26" s="628">
        <v>4.8</v>
      </c>
      <c r="DA26" s="656"/>
      <c r="DB26" s="656"/>
      <c r="DC26" s="658"/>
      <c r="DD26" s="632">
        <v>917378</v>
      </c>
      <c r="DE26" s="624"/>
      <c r="DF26" s="624"/>
      <c r="DG26" s="624"/>
      <c r="DH26" s="624"/>
      <c r="DI26" s="624"/>
      <c r="DJ26" s="624"/>
      <c r="DK26" s="625"/>
      <c r="DL26" s="632" t="s">
        <v>124</v>
      </c>
      <c r="DM26" s="624"/>
      <c r="DN26" s="624"/>
      <c r="DO26" s="624"/>
      <c r="DP26" s="624"/>
      <c r="DQ26" s="624"/>
      <c r="DR26" s="624"/>
      <c r="DS26" s="624"/>
      <c r="DT26" s="624"/>
      <c r="DU26" s="624"/>
      <c r="DV26" s="625"/>
      <c r="DW26" s="628" t="s">
        <v>124</v>
      </c>
      <c r="DX26" s="656"/>
      <c r="DY26" s="656"/>
      <c r="DZ26" s="656"/>
      <c r="EA26" s="656"/>
      <c r="EB26" s="656"/>
      <c r="EC26" s="657"/>
    </row>
    <row r="27" spans="2:133" ht="11.25" customHeight="1" x14ac:dyDescent="0.15">
      <c r="B27" s="620" t="s">
        <v>288</v>
      </c>
      <c r="C27" s="621"/>
      <c r="D27" s="621"/>
      <c r="E27" s="621"/>
      <c r="F27" s="621"/>
      <c r="G27" s="621"/>
      <c r="H27" s="621"/>
      <c r="I27" s="621"/>
      <c r="J27" s="621"/>
      <c r="K27" s="621"/>
      <c r="L27" s="621"/>
      <c r="M27" s="621"/>
      <c r="N27" s="621"/>
      <c r="O27" s="621"/>
      <c r="P27" s="621"/>
      <c r="Q27" s="622"/>
      <c r="R27" s="623">
        <v>106368</v>
      </c>
      <c r="S27" s="624"/>
      <c r="T27" s="624"/>
      <c r="U27" s="624"/>
      <c r="V27" s="624"/>
      <c r="W27" s="624"/>
      <c r="X27" s="624"/>
      <c r="Y27" s="625"/>
      <c r="Z27" s="626">
        <v>0.4</v>
      </c>
      <c r="AA27" s="626"/>
      <c r="AB27" s="626"/>
      <c r="AC27" s="626"/>
      <c r="AD27" s="627" t="s">
        <v>124</v>
      </c>
      <c r="AE27" s="627"/>
      <c r="AF27" s="627"/>
      <c r="AG27" s="627"/>
      <c r="AH27" s="627"/>
      <c r="AI27" s="627"/>
      <c r="AJ27" s="627"/>
      <c r="AK27" s="627"/>
      <c r="AL27" s="628" t="s">
        <v>124</v>
      </c>
      <c r="AM27" s="629"/>
      <c r="AN27" s="629"/>
      <c r="AO27" s="630"/>
      <c r="AP27" s="620" t="s">
        <v>289</v>
      </c>
      <c r="AQ27" s="621"/>
      <c r="AR27" s="621"/>
      <c r="AS27" s="621"/>
      <c r="AT27" s="621"/>
      <c r="AU27" s="621"/>
      <c r="AV27" s="621"/>
      <c r="AW27" s="621"/>
      <c r="AX27" s="621"/>
      <c r="AY27" s="621"/>
      <c r="AZ27" s="621"/>
      <c r="BA27" s="621"/>
      <c r="BB27" s="621"/>
      <c r="BC27" s="621"/>
      <c r="BD27" s="621"/>
      <c r="BE27" s="621"/>
      <c r="BF27" s="622"/>
      <c r="BG27" s="623">
        <v>1622844</v>
      </c>
      <c r="BH27" s="624"/>
      <c r="BI27" s="624"/>
      <c r="BJ27" s="624"/>
      <c r="BK27" s="624"/>
      <c r="BL27" s="624"/>
      <c r="BM27" s="624"/>
      <c r="BN27" s="625"/>
      <c r="BO27" s="626">
        <v>100</v>
      </c>
      <c r="BP27" s="626"/>
      <c r="BQ27" s="626"/>
      <c r="BR27" s="626"/>
      <c r="BS27" s="627">
        <v>4671</v>
      </c>
      <c r="BT27" s="627"/>
      <c r="BU27" s="627"/>
      <c r="BV27" s="627"/>
      <c r="BW27" s="627"/>
      <c r="BX27" s="627"/>
      <c r="BY27" s="627"/>
      <c r="BZ27" s="627"/>
      <c r="CA27" s="627"/>
      <c r="CB27" s="631"/>
      <c r="CD27" s="620" t="s">
        <v>290</v>
      </c>
      <c r="CE27" s="621"/>
      <c r="CF27" s="621"/>
      <c r="CG27" s="621"/>
      <c r="CH27" s="621"/>
      <c r="CI27" s="621"/>
      <c r="CJ27" s="621"/>
      <c r="CK27" s="621"/>
      <c r="CL27" s="621"/>
      <c r="CM27" s="621"/>
      <c r="CN27" s="621"/>
      <c r="CO27" s="621"/>
      <c r="CP27" s="621"/>
      <c r="CQ27" s="622"/>
      <c r="CR27" s="623">
        <v>3655416</v>
      </c>
      <c r="CS27" s="654"/>
      <c r="CT27" s="654"/>
      <c r="CU27" s="654"/>
      <c r="CV27" s="654"/>
      <c r="CW27" s="654"/>
      <c r="CX27" s="654"/>
      <c r="CY27" s="655"/>
      <c r="CZ27" s="628">
        <v>14.6</v>
      </c>
      <c r="DA27" s="656"/>
      <c r="DB27" s="656"/>
      <c r="DC27" s="658"/>
      <c r="DD27" s="632">
        <v>1351359</v>
      </c>
      <c r="DE27" s="654"/>
      <c r="DF27" s="654"/>
      <c r="DG27" s="654"/>
      <c r="DH27" s="654"/>
      <c r="DI27" s="654"/>
      <c r="DJ27" s="654"/>
      <c r="DK27" s="655"/>
      <c r="DL27" s="632">
        <v>858785</v>
      </c>
      <c r="DM27" s="654"/>
      <c r="DN27" s="654"/>
      <c r="DO27" s="654"/>
      <c r="DP27" s="654"/>
      <c r="DQ27" s="654"/>
      <c r="DR27" s="654"/>
      <c r="DS27" s="654"/>
      <c r="DT27" s="654"/>
      <c r="DU27" s="654"/>
      <c r="DV27" s="655"/>
      <c r="DW27" s="628">
        <v>11.8</v>
      </c>
      <c r="DX27" s="656"/>
      <c r="DY27" s="656"/>
      <c r="DZ27" s="656"/>
      <c r="EA27" s="656"/>
      <c r="EB27" s="656"/>
      <c r="EC27" s="657"/>
    </row>
    <row r="28" spans="2:133" ht="11.25" customHeight="1" x14ac:dyDescent="0.15">
      <c r="B28" s="620" t="s">
        <v>291</v>
      </c>
      <c r="C28" s="621"/>
      <c r="D28" s="621"/>
      <c r="E28" s="621"/>
      <c r="F28" s="621"/>
      <c r="G28" s="621"/>
      <c r="H28" s="621"/>
      <c r="I28" s="621"/>
      <c r="J28" s="621"/>
      <c r="K28" s="621"/>
      <c r="L28" s="621"/>
      <c r="M28" s="621"/>
      <c r="N28" s="621"/>
      <c r="O28" s="621"/>
      <c r="P28" s="621"/>
      <c r="Q28" s="622"/>
      <c r="R28" s="623">
        <v>399497</v>
      </c>
      <c r="S28" s="624"/>
      <c r="T28" s="624"/>
      <c r="U28" s="624"/>
      <c r="V28" s="624"/>
      <c r="W28" s="624"/>
      <c r="X28" s="624"/>
      <c r="Y28" s="625"/>
      <c r="Z28" s="626">
        <v>1.5</v>
      </c>
      <c r="AA28" s="626"/>
      <c r="AB28" s="626"/>
      <c r="AC28" s="626"/>
      <c r="AD28" s="627">
        <v>6541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292</v>
      </c>
      <c r="CE28" s="621"/>
      <c r="CF28" s="621"/>
      <c r="CG28" s="621"/>
      <c r="CH28" s="621"/>
      <c r="CI28" s="621"/>
      <c r="CJ28" s="621"/>
      <c r="CK28" s="621"/>
      <c r="CL28" s="621"/>
      <c r="CM28" s="621"/>
      <c r="CN28" s="621"/>
      <c r="CO28" s="621"/>
      <c r="CP28" s="621"/>
      <c r="CQ28" s="622"/>
      <c r="CR28" s="623">
        <v>2235230</v>
      </c>
      <c r="CS28" s="624"/>
      <c r="CT28" s="624"/>
      <c r="CU28" s="624"/>
      <c r="CV28" s="624"/>
      <c r="CW28" s="624"/>
      <c r="CX28" s="624"/>
      <c r="CY28" s="625"/>
      <c r="CZ28" s="628">
        <v>8.9</v>
      </c>
      <c r="DA28" s="656"/>
      <c r="DB28" s="656"/>
      <c r="DC28" s="658"/>
      <c r="DD28" s="632">
        <v>1931300</v>
      </c>
      <c r="DE28" s="624"/>
      <c r="DF28" s="624"/>
      <c r="DG28" s="624"/>
      <c r="DH28" s="624"/>
      <c r="DI28" s="624"/>
      <c r="DJ28" s="624"/>
      <c r="DK28" s="625"/>
      <c r="DL28" s="632">
        <v>1931300</v>
      </c>
      <c r="DM28" s="624"/>
      <c r="DN28" s="624"/>
      <c r="DO28" s="624"/>
      <c r="DP28" s="624"/>
      <c r="DQ28" s="624"/>
      <c r="DR28" s="624"/>
      <c r="DS28" s="624"/>
      <c r="DT28" s="624"/>
      <c r="DU28" s="624"/>
      <c r="DV28" s="625"/>
      <c r="DW28" s="628">
        <v>26.6</v>
      </c>
      <c r="DX28" s="656"/>
      <c r="DY28" s="656"/>
      <c r="DZ28" s="656"/>
      <c r="EA28" s="656"/>
      <c r="EB28" s="656"/>
      <c r="EC28" s="657"/>
    </row>
    <row r="29" spans="2:133" ht="11.25" customHeight="1" x14ac:dyDescent="0.15">
      <c r="B29" s="620" t="s">
        <v>293</v>
      </c>
      <c r="C29" s="621"/>
      <c r="D29" s="621"/>
      <c r="E29" s="621"/>
      <c r="F29" s="621"/>
      <c r="G29" s="621"/>
      <c r="H29" s="621"/>
      <c r="I29" s="621"/>
      <c r="J29" s="621"/>
      <c r="K29" s="621"/>
      <c r="L29" s="621"/>
      <c r="M29" s="621"/>
      <c r="N29" s="621"/>
      <c r="O29" s="621"/>
      <c r="P29" s="621"/>
      <c r="Q29" s="622"/>
      <c r="R29" s="623">
        <v>80882</v>
      </c>
      <c r="S29" s="624"/>
      <c r="T29" s="624"/>
      <c r="U29" s="624"/>
      <c r="V29" s="624"/>
      <c r="W29" s="624"/>
      <c r="X29" s="624"/>
      <c r="Y29" s="625"/>
      <c r="Z29" s="626">
        <v>0.3</v>
      </c>
      <c r="AA29" s="626"/>
      <c r="AB29" s="626"/>
      <c r="AC29" s="626"/>
      <c r="AD29" s="627" t="s">
        <v>124</v>
      </c>
      <c r="AE29" s="627"/>
      <c r="AF29" s="627"/>
      <c r="AG29" s="627"/>
      <c r="AH29" s="627"/>
      <c r="AI29" s="627"/>
      <c r="AJ29" s="627"/>
      <c r="AK29" s="627"/>
      <c r="AL29" s="628" t="s">
        <v>124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294</v>
      </c>
      <c r="CE29" s="662"/>
      <c r="CF29" s="620" t="s">
        <v>68</v>
      </c>
      <c r="CG29" s="621"/>
      <c r="CH29" s="621"/>
      <c r="CI29" s="621"/>
      <c r="CJ29" s="621"/>
      <c r="CK29" s="621"/>
      <c r="CL29" s="621"/>
      <c r="CM29" s="621"/>
      <c r="CN29" s="621"/>
      <c r="CO29" s="621"/>
      <c r="CP29" s="621"/>
      <c r="CQ29" s="622"/>
      <c r="CR29" s="623">
        <v>2235105</v>
      </c>
      <c r="CS29" s="654"/>
      <c r="CT29" s="654"/>
      <c r="CU29" s="654"/>
      <c r="CV29" s="654"/>
      <c r="CW29" s="654"/>
      <c r="CX29" s="654"/>
      <c r="CY29" s="655"/>
      <c r="CZ29" s="628">
        <v>8.9</v>
      </c>
      <c r="DA29" s="656"/>
      <c r="DB29" s="656"/>
      <c r="DC29" s="658"/>
      <c r="DD29" s="632">
        <v>1931175</v>
      </c>
      <c r="DE29" s="654"/>
      <c r="DF29" s="654"/>
      <c r="DG29" s="654"/>
      <c r="DH29" s="654"/>
      <c r="DI29" s="654"/>
      <c r="DJ29" s="654"/>
      <c r="DK29" s="655"/>
      <c r="DL29" s="632">
        <v>1931175</v>
      </c>
      <c r="DM29" s="654"/>
      <c r="DN29" s="654"/>
      <c r="DO29" s="654"/>
      <c r="DP29" s="654"/>
      <c r="DQ29" s="654"/>
      <c r="DR29" s="654"/>
      <c r="DS29" s="654"/>
      <c r="DT29" s="654"/>
      <c r="DU29" s="654"/>
      <c r="DV29" s="655"/>
      <c r="DW29" s="628">
        <v>26.6</v>
      </c>
      <c r="DX29" s="656"/>
      <c r="DY29" s="656"/>
      <c r="DZ29" s="656"/>
      <c r="EA29" s="656"/>
      <c r="EB29" s="656"/>
      <c r="EC29" s="657"/>
    </row>
    <row r="30" spans="2:133" ht="11.25" customHeight="1" x14ac:dyDescent="0.15">
      <c r="B30" s="620" t="s">
        <v>295</v>
      </c>
      <c r="C30" s="621"/>
      <c r="D30" s="621"/>
      <c r="E30" s="621"/>
      <c r="F30" s="621"/>
      <c r="G30" s="621"/>
      <c r="H30" s="621"/>
      <c r="I30" s="621"/>
      <c r="J30" s="621"/>
      <c r="K30" s="621"/>
      <c r="L30" s="621"/>
      <c r="M30" s="621"/>
      <c r="N30" s="621"/>
      <c r="O30" s="621"/>
      <c r="P30" s="621"/>
      <c r="Q30" s="622"/>
      <c r="R30" s="623">
        <v>2527990</v>
      </c>
      <c r="S30" s="624"/>
      <c r="T30" s="624"/>
      <c r="U30" s="624"/>
      <c r="V30" s="624"/>
      <c r="W30" s="624"/>
      <c r="X30" s="624"/>
      <c r="Y30" s="625"/>
      <c r="Z30" s="626">
        <v>9.6</v>
      </c>
      <c r="AA30" s="626"/>
      <c r="AB30" s="626"/>
      <c r="AC30" s="626"/>
      <c r="AD30" s="627" t="s">
        <v>124</v>
      </c>
      <c r="AE30" s="627"/>
      <c r="AF30" s="627"/>
      <c r="AG30" s="627"/>
      <c r="AH30" s="627"/>
      <c r="AI30" s="627"/>
      <c r="AJ30" s="627"/>
      <c r="AK30" s="627"/>
      <c r="AL30" s="628" t="s">
        <v>124</v>
      </c>
      <c r="AM30" s="629"/>
      <c r="AN30" s="629"/>
      <c r="AO30" s="630"/>
      <c r="AP30" s="605" t="s">
        <v>213</v>
      </c>
      <c r="AQ30" s="606"/>
      <c r="AR30" s="606"/>
      <c r="AS30" s="606"/>
      <c r="AT30" s="606"/>
      <c r="AU30" s="606"/>
      <c r="AV30" s="606"/>
      <c r="AW30" s="606"/>
      <c r="AX30" s="606"/>
      <c r="AY30" s="606"/>
      <c r="AZ30" s="606"/>
      <c r="BA30" s="606"/>
      <c r="BB30" s="606"/>
      <c r="BC30" s="606"/>
      <c r="BD30" s="606"/>
      <c r="BE30" s="606"/>
      <c r="BF30" s="607"/>
      <c r="BG30" s="605" t="s">
        <v>296</v>
      </c>
      <c r="BH30" s="659"/>
      <c r="BI30" s="659"/>
      <c r="BJ30" s="659"/>
      <c r="BK30" s="659"/>
      <c r="BL30" s="659"/>
      <c r="BM30" s="659"/>
      <c r="BN30" s="659"/>
      <c r="BO30" s="659"/>
      <c r="BP30" s="659"/>
      <c r="BQ30" s="660"/>
      <c r="BR30" s="605" t="s">
        <v>297</v>
      </c>
      <c r="BS30" s="659"/>
      <c r="BT30" s="659"/>
      <c r="BU30" s="659"/>
      <c r="BV30" s="659"/>
      <c r="BW30" s="659"/>
      <c r="BX30" s="659"/>
      <c r="BY30" s="659"/>
      <c r="BZ30" s="659"/>
      <c r="CA30" s="659"/>
      <c r="CB30" s="660"/>
      <c r="CD30" s="663"/>
      <c r="CE30" s="664"/>
      <c r="CF30" s="620" t="s">
        <v>298</v>
      </c>
      <c r="CG30" s="621"/>
      <c r="CH30" s="621"/>
      <c r="CI30" s="621"/>
      <c r="CJ30" s="621"/>
      <c r="CK30" s="621"/>
      <c r="CL30" s="621"/>
      <c r="CM30" s="621"/>
      <c r="CN30" s="621"/>
      <c r="CO30" s="621"/>
      <c r="CP30" s="621"/>
      <c r="CQ30" s="622"/>
      <c r="CR30" s="623">
        <v>2143292</v>
      </c>
      <c r="CS30" s="624"/>
      <c r="CT30" s="624"/>
      <c r="CU30" s="624"/>
      <c r="CV30" s="624"/>
      <c r="CW30" s="624"/>
      <c r="CX30" s="624"/>
      <c r="CY30" s="625"/>
      <c r="CZ30" s="628">
        <v>8.6</v>
      </c>
      <c r="DA30" s="656"/>
      <c r="DB30" s="656"/>
      <c r="DC30" s="658"/>
      <c r="DD30" s="632">
        <v>1861763</v>
      </c>
      <c r="DE30" s="624"/>
      <c r="DF30" s="624"/>
      <c r="DG30" s="624"/>
      <c r="DH30" s="624"/>
      <c r="DI30" s="624"/>
      <c r="DJ30" s="624"/>
      <c r="DK30" s="625"/>
      <c r="DL30" s="632">
        <v>1861763</v>
      </c>
      <c r="DM30" s="624"/>
      <c r="DN30" s="624"/>
      <c r="DO30" s="624"/>
      <c r="DP30" s="624"/>
      <c r="DQ30" s="624"/>
      <c r="DR30" s="624"/>
      <c r="DS30" s="624"/>
      <c r="DT30" s="624"/>
      <c r="DU30" s="624"/>
      <c r="DV30" s="625"/>
      <c r="DW30" s="628">
        <v>25.6</v>
      </c>
      <c r="DX30" s="656"/>
      <c r="DY30" s="656"/>
      <c r="DZ30" s="656"/>
      <c r="EA30" s="656"/>
      <c r="EB30" s="656"/>
      <c r="EC30" s="657"/>
    </row>
    <row r="31" spans="2:133" ht="11.25" customHeight="1" x14ac:dyDescent="0.15">
      <c r="B31" s="636" t="s">
        <v>299</v>
      </c>
      <c r="C31" s="637"/>
      <c r="D31" s="637"/>
      <c r="E31" s="637"/>
      <c r="F31" s="637"/>
      <c r="G31" s="637"/>
      <c r="H31" s="637"/>
      <c r="I31" s="637"/>
      <c r="J31" s="637"/>
      <c r="K31" s="637"/>
      <c r="L31" s="637"/>
      <c r="M31" s="637"/>
      <c r="N31" s="637"/>
      <c r="O31" s="637"/>
      <c r="P31" s="637"/>
      <c r="Q31" s="638"/>
      <c r="R31" s="623" t="s">
        <v>124</v>
      </c>
      <c r="S31" s="624"/>
      <c r="T31" s="624"/>
      <c r="U31" s="624"/>
      <c r="V31" s="624"/>
      <c r="W31" s="624"/>
      <c r="X31" s="624"/>
      <c r="Y31" s="625"/>
      <c r="Z31" s="626" t="s">
        <v>124</v>
      </c>
      <c r="AA31" s="626"/>
      <c r="AB31" s="626"/>
      <c r="AC31" s="626"/>
      <c r="AD31" s="627" t="s">
        <v>124</v>
      </c>
      <c r="AE31" s="627"/>
      <c r="AF31" s="627"/>
      <c r="AG31" s="627"/>
      <c r="AH31" s="627"/>
      <c r="AI31" s="627"/>
      <c r="AJ31" s="627"/>
      <c r="AK31" s="627"/>
      <c r="AL31" s="628" t="s">
        <v>124</v>
      </c>
      <c r="AM31" s="629"/>
      <c r="AN31" s="629"/>
      <c r="AO31" s="630"/>
      <c r="AP31" s="667" t="s">
        <v>300</v>
      </c>
      <c r="AQ31" s="668"/>
      <c r="AR31" s="668"/>
      <c r="AS31" s="668"/>
      <c r="AT31" s="673" t="s">
        <v>301</v>
      </c>
      <c r="AU31" s="218"/>
      <c r="AV31" s="218"/>
      <c r="AW31" s="218"/>
      <c r="AX31" s="609" t="s">
        <v>179</v>
      </c>
      <c r="AY31" s="610"/>
      <c r="AZ31" s="610"/>
      <c r="BA31" s="610"/>
      <c r="BB31" s="610"/>
      <c r="BC31" s="610"/>
      <c r="BD31" s="610"/>
      <c r="BE31" s="610"/>
      <c r="BF31" s="611"/>
      <c r="BG31" s="676">
        <v>98</v>
      </c>
      <c r="BH31" s="677"/>
      <c r="BI31" s="677"/>
      <c r="BJ31" s="677"/>
      <c r="BK31" s="677"/>
      <c r="BL31" s="677"/>
      <c r="BM31" s="618">
        <v>91.4</v>
      </c>
      <c r="BN31" s="677"/>
      <c r="BO31" s="677"/>
      <c r="BP31" s="677"/>
      <c r="BQ31" s="678"/>
      <c r="BR31" s="676">
        <v>97.9</v>
      </c>
      <c r="BS31" s="677"/>
      <c r="BT31" s="677"/>
      <c r="BU31" s="677"/>
      <c r="BV31" s="677"/>
      <c r="BW31" s="677"/>
      <c r="BX31" s="618">
        <v>91.6</v>
      </c>
      <c r="BY31" s="677"/>
      <c r="BZ31" s="677"/>
      <c r="CA31" s="677"/>
      <c r="CB31" s="678"/>
      <c r="CD31" s="663"/>
      <c r="CE31" s="664"/>
      <c r="CF31" s="620" t="s">
        <v>302</v>
      </c>
      <c r="CG31" s="621"/>
      <c r="CH31" s="621"/>
      <c r="CI31" s="621"/>
      <c r="CJ31" s="621"/>
      <c r="CK31" s="621"/>
      <c r="CL31" s="621"/>
      <c r="CM31" s="621"/>
      <c r="CN31" s="621"/>
      <c r="CO31" s="621"/>
      <c r="CP31" s="621"/>
      <c r="CQ31" s="622"/>
      <c r="CR31" s="623">
        <v>91813</v>
      </c>
      <c r="CS31" s="654"/>
      <c r="CT31" s="654"/>
      <c r="CU31" s="654"/>
      <c r="CV31" s="654"/>
      <c r="CW31" s="654"/>
      <c r="CX31" s="654"/>
      <c r="CY31" s="655"/>
      <c r="CZ31" s="628">
        <v>0.4</v>
      </c>
      <c r="DA31" s="656"/>
      <c r="DB31" s="656"/>
      <c r="DC31" s="658"/>
      <c r="DD31" s="632">
        <v>69412</v>
      </c>
      <c r="DE31" s="654"/>
      <c r="DF31" s="654"/>
      <c r="DG31" s="654"/>
      <c r="DH31" s="654"/>
      <c r="DI31" s="654"/>
      <c r="DJ31" s="654"/>
      <c r="DK31" s="655"/>
      <c r="DL31" s="632">
        <v>69412</v>
      </c>
      <c r="DM31" s="654"/>
      <c r="DN31" s="654"/>
      <c r="DO31" s="654"/>
      <c r="DP31" s="654"/>
      <c r="DQ31" s="654"/>
      <c r="DR31" s="654"/>
      <c r="DS31" s="654"/>
      <c r="DT31" s="654"/>
      <c r="DU31" s="654"/>
      <c r="DV31" s="655"/>
      <c r="DW31" s="628">
        <v>1</v>
      </c>
      <c r="DX31" s="656"/>
      <c r="DY31" s="656"/>
      <c r="DZ31" s="656"/>
      <c r="EA31" s="656"/>
      <c r="EB31" s="656"/>
      <c r="EC31" s="657"/>
    </row>
    <row r="32" spans="2:133" ht="11.25" customHeight="1" x14ac:dyDescent="0.15">
      <c r="B32" s="620" t="s">
        <v>303</v>
      </c>
      <c r="C32" s="621"/>
      <c r="D32" s="621"/>
      <c r="E32" s="621"/>
      <c r="F32" s="621"/>
      <c r="G32" s="621"/>
      <c r="H32" s="621"/>
      <c r="I32" s="621"/>
      <c r="J32" s="621"/>
      <c r="K32" s="621"/>
      <c r="L32" s="621"/>
      <c r="M32" s="621"/>
      <c r="N32" s="621"/>
      <c r="O32" s="621"/>
      <c r="P32" s="621"/>
      <c r="Q32" s="622"/>
      <c r="R32" s="623">
        <v>1291914</v>
      </c>
      <c r="S32" s="624"/>
      <c r="T32" s="624"/>
      <c r="U32" s="624"/>
      <c r="V32" s="624"/>
      <c r="W32" s="624"/>
      <c r="X32" s="624"/>
      <c r="Y32" s="625"/>
      <c r="Z32" s="626">
        <v>4.9000000000000004</v>
      </c>
      <c r="AA32" s="626"/>
      <c r="AB32" s="626"/>
      <c r="AC32" s="626"/>
      <c r="AD32" s="627" t="s">
        <v>124</v>
      </c>
      <c r="AE32" s="627"/>
      <c r="AF32" s="627"/>
      <c r="AG32" s="627"/>
      <c r="AH32" s="627"/>
      <c r="AI32" s="627"/>
      <c r="AJ32" s="627"/>
      <c r="AK32" s="627"/>
      <c r="AL32" s="628" t="s">
        <v>124</v>
      </c>
      <c r="AM32" s="629"/>
      <c r="AN32" s="629"/>
      <c r="AO32" s="630"/>
      <c r="AP32" s="669"/>
      <c r="AQ32" s="670"/>
      <c r="AR32" s="670"/>
      <c r="AS32" s="670"/>
      <c r="AT32" s="674"/>
      <c r="AU32" s="214" t="s">
        <v>304</v>
      </c>
      <c r="AX32" s="620" t="s">
        <v>305</v>
      </c>
      <c r="AY32" s="621"/>
      <c r="AZ32" s="621"/>
      <c r="BA32" s="621"/>
      <c r="BB32" s="621"/>
      <c r="BC32" s="621"/>
      <c r="BD32" s="621"/>
      <c r="BE32" s="621"/>
      <c r="BF32" s="622"/>
      <c r="BG32" s="679">
        <v>97.9</v>
      </c>
      <c r="BH32" s="654"/>
      <c r="BI32" s="654"/>
      <c r="BJ32" s="654"/>
      <c r="BK32" s="654"/>
      <c r="BL32" s="654"/>
      <c r="BM32" s="629">
        <v>94</v>
      </c>
      <c r="BN32" s="654"/>
      <c r="BO32" s="654"/>
      <c r="BP32" s="654"/>
      <c r="BQ32" s="680"/>
      <c r="BR32" s="679">
        <v>98.1</v>
      </c>
      <c r="BS32" s="654"/>
      <c r="BT32" s="654"/>
      <c r="BU32" s="654"/>
      <c r="BV32" s="654"/>
      <c r="BW32" s="654"/>
      <c r="BX32" s="629">
        <v>94.7</v>
      </c>
      <c r="BY32" s="654"/>
      <c r="BZ32" s="654"/>
      <c r="CA32" s="654"/>
      <c r="CB32" s="680"/>
      <c r="CD32" s="665"/>
      <c r="CE32" s="666"/>
      <c r="CF32" s="620" t="s">
        <v>306</v>
      </c>
      <c r="CG32" s="621"/>
      <c r="CH32" s="621"/>
      <c r="CI32" s="621"/>
      <c r="CJ32" s="621"/>
      <c r="CK32" s="621"/>
      <c r="CL32" s="621"/>
      <c r="CM32" s="621"/>
      <c r="CN32" s="621"/>
      <c r="CO32" s="621"/>
      <c r="CP32" s="621"/>
      <c r="CQ32" s="622"/>
      <c r="CR32" s="623">
        <v>125</v>
      </c>
      <c r="CS32" s="624"/>
      <c r="CT32" s="624"/>
      <c r="CU32" s="624"/>
      <c r="CV32" s="624"/>
      <c r="CW32" s="624"/>
      <c r="CX32" s="624"/>
      <c r="CY32" s="625"/>
      <c r="CZ32" s="628">
        <v>0</v>
      </c>
      <c r="DA32" s="656"/>
      <c r="DB32" s="656"/>
      <c r="DC32" s="658"/>
      <c r="DD32" s="632">
        <v>125</v>
      </c>
      <c r="DE32" s="624"/>
      <c r="DF32" s="624"/>
      <c r="DG32" s="624"/>
      <c r="DH32" s="624"/>
      <c r="DI32" s="624"/>
      <c r="DJ32" s="624"/>
      <c r="DK32" s="625"/>
      <c r="DL32" s="632">
        <v>125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307</v>
      </c>
      <c r="C33" s="621"/>
      <c r="D33" s="621"/>
      <c r="E33" s="621"/>
      <c r="F33" s="621"/>
      <c r="G33" s="621"/>
      <c r="H33" s="621"/>
      <c r="I33" s="621"/>
      <c r="J33" s="621"/>
      <c r="K33" s="621"/>
      <c r="L33" s="621"/>
      <c r="M33" s="621"/>
      <c r="N33" s="621"/>
      <c r="O33" s="621"/>
      <c r="P33" s="621"/>
      <c r="Q33" s="622"/>
      <c r="R33" s="623">
        <v>192473</v>
      </c>
      <c r="S33" s="624"/>
      <c r="T33" s="624"/>
      <c r="U33" s="624"/>
      <c r="V33" s="624"/>
      <c r="W33" s="624"/>
      <c r="X33" s="624"/>
      <c r="Y33" s="625"/>
      <c r="Z33" s="626">
        <v>0.7</v>
      </c>
      <c r="AA33" s="626"/>
      <c r="AB33" s="626"/>
      <c r="AC33" s="626"/>
      <c r="AD33" s="627">
        <v>10249</v>
      </c>
      <c r="AE33" s="627"/>
      <c r="AF33" s="627"/>
      <c r="AG33" s="627"/>
      <c r="AH33" s="627"/>
      <c r="AI33" s="627"/>
      <c r="AJ33" s="627"/>
      <c r="AK33" s="627"/>
      <c r="AL33" s="628">
        <v>0.1</v>
      </c>
      <c r="AM33" s="629"/>
      <c r="AN33" s="629"/>
      <c r="AO33" s="630"/>
      <c r="AP33" s="671"/>
      <c r="AQ33" s="672"/>
      <c r="AR33" s="672"/>
      <c r="AS33" s="672"/>
      <c r="AT33" s="675"/>
      <c r="AU33" s="219"/>
      <c r="AV33" s="219"/>
      <c r="AW33" s="219"/>
      <c r="AX33" s="644" t="s">
        <v>308</v>
      </c>
      <c r="AY33" s="645"/>
      <c r="AZ33" s="645"/>
      <c r="BA33" s="645"/>
      <c r="BB33" s="645"/>
      <c r="BC33" s="645"/>
      <c r="BD33" s="645"/>
      <c r="BE33" s="645"/>
      <c r="BF33" s="646"/>
      <c r="BG33" s="681">
        <v>97.6</v>
      </c>
      <c r="BH33" s="682"/>
      <c r="BI33" s="682"/>
      <c r="BJ33" s="682"/>
      <c r="BK33" s="682"/>
      <c r="BL33" s="682"/>
      <c r="BM33" s="683">
        <v>86.2</v>
      </c>
      <c r="BN33" s="682"/>
      <c r="BO33" s="682"/>
      <c r="BP33" s="682"/>
      <c r="BQ33" s="684"/>
      <c r="BR33" s="681">
        <v>97.2</v>
      </c>
      <c r="BS33" s="682"/>
      <c r="BT33" s="682"/>
      <c r="BU33" s="682"/>
      <c r="BV33" s="682"/>
      <c r="BW33" s="682"/>
      <c r="BX33" s="683">
        <v>85.6</v>
      </c>
      <c r="BY33" s="682"/>
      <c r="BZ33" s="682"/>
      <c r="CA33" s="682"/>
      <c r="CB33" s="684"/>
      <c r="CD33" s="620" t="s">
        <v>309</v>
      </c>
      <c r="CE33" s="621"/>
      <c r="CF33" s="621"/>
      <c r="CG33" s="621"/>
      <c r="CH33" s="621"/>
      <c r="CI33" s="621"/>
      <c r="CJ33" s="621"/>
      <c r="CK33" s="621"/>
      <c r="CL33" s="621"/>
      <c r="CM33" s="621"/>
      <c r="CN33" s="621"/>
      <c r="CO33" s="621"/>
      <c r="CP33" s="621"/>
      <c r="CQ33" s="622"/>
      <c r="CR33" s="623">
        <v>15205068</v>
      </c>
      <c r="CS33" s="654"/>
      <c r="CT33" s="654"/>
      <c r="CU33" s="654"/>
      <c r="CV33" s="654"/>
      <c r="CW33" s="654"/>
      <c r="CX33" s="654"/>
      <c r="CY33" s="655"/>
      <c r="CZ33" s="628">
        <v>60.7</v>
      </c>
      <c r="DA33" s="656"/>
      <c r="DB33" s="656"/>
      <c r="DC33" s="658"/>
      <c r="DD33" s="632">
        <v>4236351</v>
      </c>
      <c r="DE33" s="654"/>
      <c r="DF33" s="654"/>
      <c r="DG33" s="654"/>
      <c r="DH33" s="654"/>
      <c r="DI33" s="654"/>
      <c r="DJ33" s="654"/>
      <c r="DK33" s="655"/>
      <c r="DL33" s="632">
        <v>2716650</v>
      </c>
      <c r="DM33" s="654"/>
      <c r="DN33" s="654"/>
      <c r="DO33" s="654"/>
      <c r="DP33" s="654"/>
      <c r="DQ33" s="654"/>
      <c r="DR33" s="654"/>
      <c r="DS33" s="654"/>
      <c r="DT33" s="654"/>
      <c r="DU33" s="654"/>
      <c r="DV33" s="655"/>
      <c r="DW33" s="628">
        <v>37.4</v>
      </c>
      <c r="DX33" s="656"/>
      <c r="DY33" s="656"/>
      <c r="DZ33" s="656"/>
      <c r="EA33" s="656"/>
      <c r="EB33" s="656"/>
      <c r="EC33" s="657"/>
    </row>
    <row r="34" spans="2:133" ht="11.25" customHeight="1" x14ac:dyDescent="0.15">
      <c r="B34" s="620" t="s">
        <v>310</v>
      </c>
      <c r="C34" s="621"/>
      <c r="D34" s="621"/>
      <c r="E34" s="621"/>
      <c r="F34" s="621"/>
      <c r="G34" s="621"/>
      <c r="H34" s="621"/>
      <c r="I34" s="621"/>
      <c r="J34" s="621"/>
      <c r="K34" s="621"/>
      <c r="L34" s="621"/>
      <c r="M34" s="621"/>
      <c r="N34" s="621"/>
      <c r="O34" s="621"/>
      <c r="P34" s="621"/>
      <c r="Q34" s="622"/>
      <c r="R34" s="623">
        <v>5586023</v>
      </c>
      <c r="S34" s="624"/>
      <c r="T34" s="624"/>
      <c r="U34" s="624"/>
      <c r="V34" s="624"/>
      <c r="W34" s="624"/>
      <c r="X34" s="624"/>
      <c r="Y34" s="625"/>
      <c r="Z34" s="626">
        <v>21.3</v>
      </c>
      <c r="AA34" s="626"/>
      <c r="AB34" s="626"/>
      <c r="AC34" s="626"/>
      <c r="AD34" s="627" t="s">
        <v>124</v>
      </c>
      <c r="AE34" s="627"/>
      <c r="AF34" s="627"/>
      <c r="AG34" s="627"/>
      <c r="AH34" s="627"/>
      <c r="AI34" s="627"/>
      <c r="AJ34" s="627"/>
      <c r="AK34" s="627"/>
      <c r="AL34" s="628" t="s">
        <v>124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311</v>
      </c>
      <c r="CE34" s="621"/>
      <c r="CF34" s="621"/>
      <c r="CG34" s="621"/>
      <c r="CH34" s="621"/>
      <c r="CI34" s="621"/>
      <c r="CJ34" s="621"/>
      <c r="CK34" s="621"/>
      <c r="CL34" s="621"/>
      <c r="CM34" s="621"/>
      <c r="CN34" s="621"/>
      <c r="CO34" s="621"/>
      <c r="CP34" s="621"/>
      <c r="CQ34" s="622"/>
      <c r="CR34" s="623">
        <v>5221368</v>
      </c>
      <c r="CS34" s="624"/>
      <c r="CT34" s="624"/>
      <c r="CU34" s="624"/>
      <c r="CV34" s="624"/>
      <c r="CW34" s="624"/>
      <c r="CX34" s="624"/>
      <c r="CY34" s="625"/>
      <c r="CZ34" s="628">
        <v>20.8</v>
      </c>
      <c r="DA34" s="656"/>
      <c r="DB34" s="656"/>
      <c r="DC34" s="658"/>
      <c r="DD34" s="632">
        <v>1151037</v>
      </c>
      <c r="DE34" s="624"/>
      <c r="DF34" s="624"/>
      <c r="DG34" s="624"/>
      <c r="DH34" s="624"/>
      <c r="DI34" s="624"/>
      <c r="DJ34" s="624"/>
      <c r="DK34" s="625"/>
      <c r="DL34" s="632">
        <v>892359</v>
      </c>
      <c r="DM34" s="624"/>
      <c r="DN34" s="624"/>
      <c r="DO34" s="624"/>
      <c r="DP34" s="624"/>
      <c r="DQ34" s="624"/>
      <c r="DR34" s="624"/>
      <c r="DS34" s="624"/>
      <c r="DT34" s="624"/>
      <c r="DU34" s="624"/>
      <c r="DV34" s="625"/>
      <c r="DW34" s="628">
        <v>12.3</v>
      </c>
      <c r="DX34" s="656"/>
      <c r="DY34" s="656"/>
      <c r="DZ34" s="656"/>
      <c r="EA34" s="656"/>
      <c r="EB34" s="656"/>
      <c r="EC34" s="657"/>
    </row>
    <row r="35" spans="2:133" ht="11.25" customHeight="1" x14ac:dyDescent="0.15">
      <c r="B35" s="620" t="s">
        <v>312</v>
      </c>
      <c r="C35" s="621"/>
      <c r="D35" s="621"/>
      <c r="E35" s="621"/>
      <c r="F35" s="621"/>
      <c r="G35" s="621"/>
      <c r="H35" s="621"/>
      <c r="I35" s="621"/>
      <c r="J35" s="621"/>
      <c r="K35" s="621"/>
      <c r="L35" s="621"/>
      <c r="M35" s="621"/>
      <c r="N35" s="621"/>
      <c r="O35" s="621"/>
      <c r="P35" s="621"/>
      <c r="Q35" s="622"/>
      <c r="R35" s="623">
        <v>4556100</v>
      </c>
      <c r="S35" s="624"/>
      <c r="T35" s="624"/>
      <c r="U35" s="624"/>
      <c r="V35" s="624"/>
      <c r="W35" s="624"/>
      <c r="X35" s="624"/>
      <c r="Y35" s="625"/>
      <c r="Z35" s="626">
        <v>17.399999999999999</v>
      </c>
      <c r="AA35" s="626"/>
      <c r="AB35" s="626"/>
      <c r="AC35" s="626"/>
      <c r="AD35" s="627" t="s">
        <v>124</v>
      </c>
      <c r="AE35" s="627"/>
      <c r="AF35" s="627"/>
      <c r="AG35" s="627"/>
      <c r="AH35" s="627"/>
      <c r="AI35" s="627"/>
      <c r="AJ35" s="627"/>
      <c r="AK35" s="627"/>
      <c r="AL35" s="628" t="s">
        <v>124</v>
      </c>
      <c r="AM35" s="629"/>
      <c r="AN35" s="629"/>
      <c r="AO35" s="630"/>
      <c r="AP35" s="222"/>
      <c r="AQ35" s="605" t="s">
        <v>313</v>
      </c>
      <c r="AR35" s="606"/>
      <c r="AS35" s="606"/>
      <c r="AT35" s="606"/>
      <c r="AU35" s="606"/>
      <c r="AV35" s="606"/>
      <c r="AW35" s="606"/>
      <c r="AX35" s="606"/>
      <c r="AY35" s="606"/>
      <c r="AZ35" s="606"/>
      <c r="BA35" s="606"/>
      <c r="BB35" s="606"/>
      <c r="BC35" s="606"/>
      <c r="BD35" s="606"/>
      <c r="BE35" s="606"/>
      <c r="BF35" s="607"/>
      <c r="BG35" s="605" t="s">
        <v>314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315</v>
      </c>
      <c r="CE35" s="621"/>
      <c r="CF35" s="621"/>
      <c r="CG35" s="621"/>
      <c r="CH35" s="621"/>
      <c r="CI35" s="621"/>
      <c r="CJ35" s="621"/>
      <c r="CK35" s="621"/>
      <c r="CL35" s="621"/>
      <c r="CM35" s="621"/>
      <c r="CN35" s="621"/>
      <c r="CO35" s="621"/>
      <c r="CP35" s="621"/>
      <c r="CQ35" s="622"/>
      <c r="CR35" s="623">
        <v>350599</v>
      </c>
      <c r="CS35" s="654"/>
      <c r="CT35" s="654"/>
      <c r="CU35" s="654"/>
      <c r="CV35" s="654"/>
      <c r="CW35" s="654"/>
      <c r="CX35" s="654"/>
      <c r="CY35" s="655"/>
      <c r="CZ35" s="628">
        <v>1.4</v>
      </c>
      <c r="DA35" s="656"/>
      <c r="DB35" s="656"/>
      <c r="DC35" s="658"/>
      <c r="DD35" s="632">
        <v>47856</v>
      </c>
      <c r="DE35" s="654"/>
      <c r="DF35" s="654"/>
      <c r="DG35" s="654"/>
      <c r="DH35" s="654"/>
      <c r="DI35" s="654"/>
      <c r="DJ35" s="654"/>
      <c r="DK35" s="655"/>
      <c r="DL35" s="632">
        <v>47856</v>
      </c>
      <c r="DM35" s="654"/>
      <c r="DN35" s="654"/>
      <c r="DO35" s="654"/>
      <c r="DP35" s="654"/>
      <c r="DQ35" s="654"/>
      <c r="DR35" s="654"/>
      <c r="DS35" s="654"/>
      <c r="DT35" s="654"/>
      <c r="DU35" s="654"/>
      <c r="DV35" s="655"/>
      <c r="DW35" s="628">
        <v>0.7</v>
      </c>
      <c r="DX35" s="656"/>
      <c r="DY35" s="656"/>
      <c r="DZ35" s="656"/>
      <c r="EA35" s="656"/>
      <c r="EB35" s="656"/>
      <c r="EC35" s="657"/>
    </row>
    <row r="36" spans="2:133" ht="11.25" customHeight="1" x14ac:dyDescent="0.15">
      <c r="B36" s="620" t="s">
        <v>316</v>
      </c>
      <c r="C36" s="621"/>
      <c r="D36" s="621"/>
      <c r="E36" s="621"/>
      <c r="F36" s="621"/>
      <c r="G36" s="621"/>
      <c r="H36" s="621"/>
      <c r="I36" s="621"/>
      <c r="J36" s="621"/>
      <c r="K36" s="621"/>
      <c r="L36" s="621"/>
      <c r="M36" s="621"/>
      <c r="N36" s="621"/>
      <c r="O36" s="621"/>
      <c r="P36" s="621"/>
      <c r="Q36" s="622"/>
      <c r="R36" s="623">
        <v>1410161</v>
      </c>
      <c r="S36" s="624"/>
      <c r="T36" s="624"/>
      <c r="U36" s="624"/>
      <c r="V36" s="624"/>
      <c r="W36" s="624"/>
      <c r="X36" s="624"/>
      <c r="Y36" s="625"/>
      <c r="Z36" s="626">
        <v>5.4</v>
      </c>
      <c r="AA36" s="626"/>
      <c r="AB36" s="626"/>
      <c r="AC36" s="626"/>
      <c r="AD36" s="627" t="s">
        <v>124</v>
      </c>
      <c r="AE36" s="627"/>
      <c r="AF36" s="627"/>
      <c r="AG36" s="627"/>
      <c r="AH36" s="627"/>
      <c r="AI36" s="627"/>
      <c r="AJ36" s="627"/>
      <c r="AK36" s="627"/>
      <c r="AL36" s="628" t="s">
        <v>124</v>
      </c>
      <c r="AM36" s="629"/>
      <c r="AN36" s="629"/>
      <c r="AO36" s="630"/>
      <c r="AP36" s="222"/>
      <c r="AQ36" s="685" t="s">
        <v>317</v>
      </c>
      <c r="AR36" s="686"/>
      <c r="AS36" s="686"/>
      <c r="AT36" s="686"/>
      <c r="AU36" s="686"/>
      <c r="AV36" s="686"/>
      <c r="AW36" s="686"/>
      <c r="AX36" s="686"/>
      <c r="AY36" s="687"/>
      <c r="AZ36" s="612">
        <v>1430981</v>
      </c>
      <c r="BA36" s="613"/>
      <c r="BB36" s="613"/>
      <c r="BC36" s="613"/>
      <c r="BD36" s="613"/>
      <c r="BE36" s="613"/>
      <c r="BF36" s="688"/>
      <c r="BG36" s="609" t="s">
        <v>318</v>
      </c>
      <c r="BH36" s="610"/>
      <c r="BI36" s="610"/>
      <c r="BJ36" s="610"/>
      <c r="BK36" s="610"/>
      <c r="BL36" s="610"/>
      <c r="BM36" s="610"/>
      <c r="BN36" s="610"/>
      <c r="BO36" s="610"/>
      <c r="BP36" s="610"/>
      <c r="BQ36" s="610"/>
      <c r="BR36" s="610"/>
      <c r="BS36" s="610"/>
      <c r="BT36" s="610"/>
      <c r="BU36" s="611"/>
      <c r="BV36" s="612">
        <v>117544</v>
      </c>
      <c r="BW36" s="613"/>
      <c r="BX36" s="613"/>
      <c r="BY36" s="613"/>
      <c r="BZ36" s="613"/>
      <c r="CA36" s="613"/>
      <c r="CB36" s="688"/>
      <c r="CD36" s="620" t="s">
        <v>319</v>
      </c>
      <c r="CE36" s="621"/>
      <c r="CF36" s="621"/>
      <c r="CG36" s="621"/>
      <c r="CH36" s="621"/>
      <c r="CI36" s="621"/>
      <c r="CJ36" s="621"/>
      <c r="CK36" s="621"/>
      <c r="CL36" s="621"/>
      <c r="CM36" s="621"/>
      <c r="CN36" s="621"/>
      <c r="CO36" s="621"/>
      <c r="CP36" s="621"/>
      <c r="CQ36" s="622"/>
      <c r="CR36" s="623">
        <v>1490738</v>
      </c>
      <c r="CS36" s="624"/>
      <c r="CT36" s="624"/>
      <c r="CU36" s="624"/>
      <c r="CV36" s="624"/>
      <c r="CW36" s="624"/>
      <c r="CX36" s="624"/>
      <c r="CY36" s="625"/>
      <c r="CZ36" s="628">
        <v>5.9</v>
      </c>
      <c r="DA36" s="656"/>
      <c r="DB36" s="656"/>
      <c r="DC36" s="658"/>
      <c r="DD36" s="632">
        <v>1123089</v>
      </c>
      <c r="DE36" s="624"/>
      <c r="DF36" s="624"/>
      <c r="DG36" s="624"/>
      <c r="DH36" s="624"/>
      <c r="DI36" s="624"/>
      <c r="DJ36" s="624"/>
      <c r="DK36" s="625"/>
      <c r="DL36" s="632">
        <v>888226</v>
      </c>
      <c r="DM36" s="624"/>
      <c r="DN36" s="624"/>
      <c r="DO36" s="624"/>
      <c r="DP36" s="624"/>
      <c r="DQ36" s="624"/>
      <c r="DR36" s="624"/>
      <c r="DS36" s="624"/>
      <c r="DT36" s="624"/>
      <c r="DU36" s="624"/>
      <c r="DV36" s="625"/>
      <c r="DW36" s="628">
        <v>12.2</v>
      </c>
      <c r="DX36" s="656"/>
      <c r="DY36" s="656"/>
      <c r="DZ36" s="656"/>
      <c r="EA36" s="656"/>
      <c r="EB36" s="656"/>
      <c r="EC36" s="657"/>
    </row>
    <row r="37" spans="2:133" ht="11.25" customHeight="1" x14ac:dyDescent="0.15">
      <c r="B37" s="620" t="s">
        <v>320</v>
      </c>
      <c r="C37" s="621"/>
      <c r="D37" s="621"/>
      <c r="E37" s="621"/>
      <c r="F37" s="621"/>
      <c r="G37" s="621"/>
      <c r="H37" s="621"/>
      <c r="I37" s="621"/>
      <c r="J37" s="621"/>
      <c r="K37" s="621"/>
      <c r="L37" s="621"/>
      <c r="M37" s="621"/>
      <c r="N37" s="621"/>
      <c r="O37" s="621"/>
      <c r="P37" s="621"/>
      <c r="Q37" s="622"/>
      <c r="R37" s="623">
        <v>292906</v>
      </c>
      <c r="S37" s="624"/>
      <c r="T37" s="624"/>
      <c r="U37" s="624"/>
      <c r="V37" s="624"/>
      <c r="W37" s="624"/>
      <c r="X37" s="624"/>
      <c r="Y37" s="625"/>
      <c r="Z37" s="626">
        <v>1.1000000000000001</v>
      </c>
      <c r="AA37" s="626"/>
      <c r="AB37" s="626"/>
      <c r="AC37" s="626"/>
      <c r="AD37" s="627">
        <v>34</v>
      </c>
      <c r="AE37" s="627"/>
      <c r="AF37" s="627"/>
      <c r="AG37" s="627"/>
      <c r="AH37" s="627"/>
      <c r="AI37" s="627"/>
      <c r="AJ37" s="627"/>
      <c r="AK37" s="627"/>
      <c r="AL37" s="628">
        <v>0</v>
      </c>
      <c r="AM37" s="629"/>
      <c r="AN37" s="629"/>
      <c r="AO37" s="630"/>
      <c r="AQ37" s="689" t="s">
        <v>321</v>
      </c>
      <c r="AR37" s="690"/>
      <c r="AS37" s="690"/>
      <c r="AT37" s="690"/>
      <c r="AU37" s="690"/>
      <c r="AV37" s="690"/>
      <c r="AW37" s="690"/>
      <c r="AX37" s="690"/>
      <c r="AY37" s="691"/>
      <c r="AZ37" s="623">
        <v>264460</v>
      </c>
      <c r="BA37" s="624"/>
      <c r="BB37" s="624"/>
      <c r="BC37" s="624"/>
      <c r="BD37" s="654"/>
      <c r="BE37" s="654"/>
      <c r="BF37" s="680"/>
      <c r="BG37" s="620" t="s">
        <v>322</v>
      </c>
      <c r="BH37" s="621"/>
      <c r="BI37" s="621"/>
      <c r="BJ37" s="621"/>
      <c r="BK37" s="621"/>
      <c r="BL37" s="621"/>
      <c r="BM37" s="621"/>
      <c r="BN37" s="621"/>
      <c r="BO37" s="621"/>
      <c r="BP37" s="621"/>
      <c r="BQ37" s="621"/>
      <c r="BR37" s="621"/>
      <c r="BS37" s="621"/>
      <c r="BT37" s="621"/>
      <c r="BU37" s="622"/>
      <c r="BV37" s="623">
        <v>63478</v>
      </c>
      <c r="BW37" s="624"/>
      <c r="BX37" s="624"/>
      <c r="BY37" s="624"/>
      <c r="BZ37" s="624"/>
      <c r="CA37" s="624"/>
      <c r="CB37" s="633"/>
      <c r="CD37" s="620" t="s">
        <v>323</v>
      </c>
      <c r="CE37" s="621"/>
      <c r="CF37" s="621"/>
      <c r="CG37" s="621"/>
      <c r="CH37" s="621"/>
      <c r="CI37" s="621"/>
      <c r="CJ37" s="621"/>
      <c r="CK37" s="621"/>
      <c r="CL37" s="621"/>
      <c r="CM37" s="621"/>
      <c r="CN37" s="621"/>
      <c r="CO37" s="621"/>
      <c r="CP37" s="621"/>
      <c r="CQ37" s="622"/>
      <c r="CR37" s="623">
        <v>782863</v>
      </c>
      <c r="CS37" s="654"/>
      <c r="CT37" s="654"/>
      <c r="CU37" s="654"/>
      <c r="CV37" s="654"/>
      <c r="CW37" s="654"/>
      <c r="CX37" s="654"/>
      <c r="CY37" s="655"/>
      <c r="CZ37" s="628">
        <v>3.1</v>
      </c>
      <c r="DA37" s="656"/>
      <c r="DB37" s="656"/>
      <c r="DC37" s="658"/>
      <c r="DD37" s="632">
        <v>673258</v>
      </c>
      <c r="DE37" s="654"/>
      <c r="DF37" s="654"/>
      <c r="DG37" s="654"/>
      <c r="DH37" s="654"/>
      <c r="DI37" s="654"/>
      <c r="DJ37" s="654"/>
      <c r="DK37" s="655"/>
      <c r="DL37" s="632">
        <v>673258</v>
      </c>
      <c r="DM37" s="654"/>
      <c r="DN37" s="654"/>
      <c r="DO37" s="654"/>
      <c r="DP37" s="654"/>
      <c r="DQ37" s="654"/>
      <c r="DR37" s="654"/>
      <c r="DS37" s="654"/>
      <c r="DT37" s="654"/>
      <c r="DU37" s="654"/>
      <c r="DV37" s="655"/>
      <c r="DW37" s="628">
        <v>9.3000000000000007</v>
      </c>
      <c r="DX37" s="656"/>
      <c r="DY37" s="656"/>
      <c r="DZ37" s="656"/>
      <c r="EA37" s="656"/>
      <c r="EB37" s="656"/>
      <c r="EC37" s="657"/>
    </row>
    <row r="38" spans="2:133" ht="11.25" customHeight="1" x14ac:dyDescent="0.15">
      <c r="B38" s="620" t="s">
        <v>324</v>
      </c>
      <c r="C38" s="621"/>
      <c r="D38" s="621"/>
      <c r="E38" s="621"/>
      <c r="F38" s="621"/>
      <c r="G38" s="621"/>
      <c r="H38" s="621"/>
      <c r="I38" s="621"/>
      <c r="J38" s="621"/>
      <c r="K38" s="621"/>
      <c r="L38" s="621"/>
      <c r="M38" s="621"/>
      <c r="N38" s="621"/>
      <c r="O38" s="621"/>
      <c r="P38" s="621"/>
      <c r="Q38" s="622"/>
      <c r="R38" s="623">
        <v>1541222</v>
      </c>
      <c r="S38" s="624"/>
      <c r="T38" s="624"/>
      <c r="U38" s="624"/>
      <c r="V38" s="624"/>
      <c r="W38" s="624"/>
      <c r="X38" s="624"/>
      <c r="Y38" s="625"/>
      <c r="Z38" s="626">
        <v>5.9</v>
      </c>
      <c r="AA38" s="626"/>
      <c r="AB38" s="626"/>
      <c r="AC38" s="626"/>
      <c r="AD38" s="627" t="s">
        <v>124</v>
      </c>
      <c r="AE38" s="627"/>
      <c r="AF38" s="627"/>
      <c r="AG38" s="627"/>
      <c r="AH38" s="627"/>
      <c r="AI38" s="627"/>
      <c r="AJ38" s="627"/>
      <c r="AK38" s="627"/>
      <c r="AL38" s="628" t="s">
        <v>124</v>
      </c>
      <c r="AM38" s="629"/>
      <c r="AN38" s="629"/>
      <c r="AO38" s="630"/>
      <c r="AQ38" s="689" t="s">
        <v>325</v>
      </c>
      <c r="AR38" s="690"/>
      <c r="AS38" s="690"/>
      <c r="AT38" s="690"/>
      <c r="AU38" s="690"/>
      <c r="AV38" s="690"/>
      <c r="AW38" s="690"/>
      <c r="AX38" s="690"/>
      <c r="AY38" s="691"/>
      <c r="AZ38" s="623" t="s">
        <v>124</v>
      </c>
      <c r="BA38" s="624"/>
      <c r="BB38" s="624"/>
      <c r="BC38" s="624"/>
      <c r="BD38" s="654"/>
      <c r="BE38" s="654"/>
      <c r="BF38" s="680"/>
      <c r="BG38" s="620" t="s">
        <v>326</v>
      </c>
      <c r="BH38" s="621"/>
      <c r="BI38" s="621"/>
      <c r="BJ38" s="621"/>
      <c r="BK38" s="621"/>
      <c r="BL38" s="621"/>
      <c r="BM38" s="621"/>
      <c r="BN38" s="621"/>
      <c r="BO38" s="621"/>
      <c r="BP38" s="621"/>
      <c r="BQ38" s="621"/>
      <c r="BR38" s="621"/>
      <c r="BS38" s="621"/>
      <c r="BT38" s="621"/>
      <c r="BU38" s="622"/>
      <c r="BV38" s="623">
        <v>3234</v>
      </c>
      <c r="BW38" s="624"/>
      <c r="BX38" s="624"/>
      <c r="BY38" s="624"/>
      <c r="BZ38" s="624"/>
      <c r="CA38" s="624"/>
      <c r="CB38" s="633"/>
      <c r="CD38" s="620" t="s">
        <v>327</v>
      </c>
      <c r="CE38" s="621"/>
      <c r="CF38" s="621"/>
      <c r="CG38" s="621"/>
      <c r="CH38" s="621"/>
      <c r="CI38" s="621"/>
      <c r="CJ38" s="621"/>
      <c r="CK38" s="621"/>
      <c r="CL38" s="621"/>
      <c r="CM38" s="621"/>
      <c r="CN38" s="621"/>
      <c r="CO38" s="621"/>
      <c r="CP38" s="621"/>
      <c r="CQ38" s="622"/>
      <c r="CR38" s="623">
        <v>1166521</v>
      </c>
      <c r="CS38" s="624"/>
      <c r="CT38" s="624"/>
      <c r="CU38" s="624"/>
      <c r="CV38" s="624"/>
      <c r="CW38" s="624"/>
      <c r="CX38" s="624"/>
      <c r="CY38" s="625"/>
      <c r="CZ38" s="628">
        <v>4.7</v>
      </c>
      <c r="DA38" s="656"/>
      <c r="DB38" s="656"/>
      <c r="DC38" s="658"/>
      <c r="DD38" s="632">
        <v>956893</v>
      </c>
      <c r="DE38" s="624"/>
      <c r="DF38" s="624"/>
      <c r="DG38" s="624"/>
      <c r="DH38" s="624"/>
      <c r="DI38" s="624"/>
      <c r="DJ38" s="624"/>
      <c r="DK38" s="625"/>
      <c r="DL38" s="632">
        <v>888209</v>
      </c>
      <c r="DM38" s="624"/>
      <c r="DN38" s="624"/>
      <c r="DO38" s="624"/>
      <c r="DP38" s="624"/>
      <c r="DQ38" s="624"/>
      <c r="DR38" s="624"/>
      <c r="DS38" s="624"/>
      <c r="DT38" s="624"/>
      <c r="DU38" s="624"/>
      <c r="DV38" s="625"/>
      <c r="DW38" s="628">
        <v>12.2</v>
      </c>
      <c r="DX38" s="656"/>
      <c r="DY38" s="656"/>
      <c r="DZ38" s="656"/>
      <c r="EA38" s="656"/>
      <c r="EB38" s="656"/>
      <c r="EC38" s="657"/>
    </row>
    <row r="39" spans="2:133" ht="11.25" customHeight="1" x14ac:dyDescent="0.15">
      <c r="B39" s="620" t="s">
        <v>328</v>
      </c>
      <c r="C39" s="621"/>
      <c r="D39" s="621"/>
      <c r="E39" s="621"/>
      <c r="F39" s="621"/>
      <c r="G39" s="621"/>
      <c r="H39" s="621"/>
      <c r="I39" s="621"/>
      <c r="J39" s="621"/>
      <c r="K39" s="621"/>
      <c r="L39" s="621"/>
      <c r="M39" s="621"/>
      <c r="N39" s="621"/>
      <c r="O39" s="621"/>
      <c r="P39" s="621"/>
      <c r="Q39" s="622"/>
      <c r="R39" s="623" t="s">
        <v>124</v>
      </c>
      <c r="S39" s="624"/>
      <c r="T39" s="624"/>
      <c r="U39" s="624"/>
      <c r="V39" s="624"/>
      <c r="W39" s="624"/>
      <c r="X39" s="624"/>
      <c r="Y39" s="625"/>
      <c r="Z39" s="626" t="s">
        <v>124</v>
      </c>
      <c r="AA39" s="626"/>
      <c r="AB39" s="626"/>
      <c r="AC39" s="626"/>
      <c r="AD39" s="627" t="s">
        <v>124</v>
      </c>
      <c r="AE39" s="627"/>
      <c r="AF39" s="627"/>
      <c r="AG39" s="627"/>
      <c r="AH39" s="627"/>
      <c r="AI39" s="627"/>
      <c r="AJ39" s="627"/>
      <c r="AK39" s="627"/>
      <c r="AL39" s="628" t="s">
        <v>124</v>
      </c>
      <c r="AM39" s="629"/>
      <c r="AN39" s="629"/>
      <c r="AO39" s="630"/>
      <c r="AQ39" s="689" t="s">
        <v>329</v>
      </c>
      <c r="AR39" s="690"/>
      <c r="AS39" s="690"/>
      <c r="AT39" s="690"/>
      <c r="AU39" s="690"/>
      <c r="AV39" s="690"/>
      <c r="AW39" s="690"/>
      <c r="AX39" s="690"/>
      <c r="AY39" s="691"/>
      <c r="AZ39" s="623" t="s">
        <v>124</v>
      </c>
      <c r="BA39" s="624"/>
      <c r="BB39" s="624"/>
      <c r="BC39" s="624"/>
      <c r="BD39" s="654"/>
      <c r="BE39" s="654"/>
      <c r="BF39" s="680"/>
      <c r="BG39" s="620" t="s">
        <v>330</v>
      </c>
      <c r="BH39" s="621"/>
      <c r="BI39" s="621"/>
      <c r="BJ39" s="621"/>
      <c r="BK39" s="621"/>
      <c r="BL39" s="621"/>
      <c r="BM39" s="621"/>
      <c r="BN39" s="621"/>
      <c r="BO39" s="621"/>
      <c r="BP39" s="621"/>
      <c r="BQ39" s="621"/>
      <c r="BR39" s="621"/>
      <c r="BS39" s="621"/>
      <c r="BT39" s="621"/>
      <c r="BU39" s="622"/>
      <c r="BV39" s="623">
        <v>4863</v>
      </c>
      <c r="BW39" s="624"/>
      <c r="BX39" s="624"/>
      <c r="BY39" s="624"/>
      <c r="BZ39" s="624"/>
      <c r="CA39" s="624"/>
      <c r="CB39" s="633"/>
      <c r="CD39" s="620" t="s">
        <v>331</v>
      </c>
      <c r="CE39" s="621"/>
      <c r="CF39" s="621"/>
      <c r="CG39" s="621"/>
      <c r="CH39" s="621"/>
      <c r="CI39" s="621"/>
      <c r="CJ39" s="621"/>
      <c r="CK39" s="621"/>
      <c r="CL39" s="621"/>
      <c r="CM39" s="621"/>
      <c r="CN39" s="621"/>
      <c r="CO39" s="621"/>
      <c r="CP39" s="621"/>
      <c r="CQ39" s="622"/>
      <c r="CR39" s="623">
        <v>6710902</v>
      </c>
      <c r="CS39" s="654"/>
      <c r="CT39" s="654"/>
      <c r="CU39" s="654"/>
      <c r="CV39" s="654"/>
      <c r="CW39" s="654"/>
      <c r="CX39" s="654"/>
      <c r="CY39" s="655"/>
      <c r="CZ39" s="628">
        <v>26.8</v>
      </c>
      <c r="DA39" s="656"/>
      <c r="DB39" s="656"/>
      <c r="DC39" s="658"/>
      <c r="DD39" s="632">
        <v>956636</v>
      </c>
      <c r="DE39" s="654"/>
      <c r="DF39" s="654"/>
      <c r="DG39" s="654"/>
      <c r="DH39" s="654"/>
      <c r="DI39" s="654"/>
      <c r="DJ39" s="654"/>
      <c r="DK39" s="655"/>
      <c r="DL39" s="632" t="s">
        <v>124</v>
      </c>
      <c r="DM39" s="654"/>
      <c r="DN39" s="654"/>
      <c r="DO39" s="654"/>
      <c r="DP39" s="654"/>
      <c r="DQ39" s="654"/>
      <c r="DR39" s="654"/>
      <c r="DS39" s="654"/>
      <c r="DT39" s="654"/>
      <c r="DU39" s="654"/>
      <c r="DV39" s="655"/>
      <c r="DW39" s="628" t="s">
        <v>124</v>
      </c>
      <c r="DX39" s="656"/>
      <c r="DY39" s="656"/>
      <c r="DZ39" s="656"/>
      <c r="EA39" s="656"/>
      <c r="EB39" s="656"/>
      <c r="EC39" s="657"/>
    </row>
    <row r="40" spans="2:133" ht="11.25" customHeight="1" x14ac:dyDescent="0.15">
      <c r="B40" s="620" t="s">
        <v>332</v>
      </c>
      <c r="C40" s="621"/>
      <c r="D40" s="621"/>
      <c r="E40" s="621"/>
      <c r="F40" s="621"/>
      <c r="G40" s="621"/>
      <c r="H40" s="621"/>
      <c r="I40" s="621"/>
      <c r="J40" s="621"/>
      <c r="K40" s="621"/>
      <c r="L40" s="621"/>
      <c r="M40" s="621"/>
      <c r="N40" s="621"/>
      <c r="O40" s="621"/>
      <c r="P40" s="621"/>
      <c r="Q40" s="622"/>
      <c r="R40" s="623">
        <v>32422</v>
      </c>
      <c r="S40" s="624"/>
      <c r="T40" s="624"/>
      <c r="U40" s="624"/>
      <c r="V40" s="624"/>
      <c r="W40" s="624"/>
      <c r="X40" s="624"/>
      <c r="Y40" s="625"/>
      <c r="Z40" s="626">
        <v>0.1</v>
      </c>
      <c r="AA40" s="626"/>
      <c r="AB40" s="626"/>
      <c r="AC40" s="626"/>
      <c r="AD40" s="627" t="s">
        <v>124</v>
      </c>
      <c r="AE40" s="627"/>
      <c r="AF40" s="627"/>
      <c r="AG40" s="627"/>
      <c r="AH40" s="627"/>
      <c r="AI40" s="627"/>
      <c r="AJ40" s="627"/>
      <c r="AK40" s="627"/>
      <c r="AL40" s="628" t="s">
        <v>124</v>
      </c>
      <c r="AM40" s="629"/>
      <c r="AN40" s="629"/>
      <c r="AO40" s="630"/>
      <c r="AQ40" s="689" t="s">
        <v>333</v>
      </c>
      <c r="AR40" s="690"/>
      <c r="AS40" s="690"/>
      <c r="AT40" s="690"/>
      <c r="AU40" s="690"/>
      <c r="AV40" s="690"/>
      <c r="AW40" s="690"/>
      <c r="AX40" s="690"/>
      <c r="AY40" s="691"/>
      <c r="AZ40" s="623" t="s">
        <v>124</v>
      </c>
      <c r="BA40" s="624"/>
      <c r="BB40" s="624"/>
      <c r="BC40" s="624"/>
      <c r="BD40" s="654"/>
      <c r="BE40" s="654"/>
      <c r="BF40" s="680"/>
      <c r="BG40" s="669" t="s">
        <v>334</v>
      </c>
      <c r="BH40" s="670"/>
      <c r="BI40" s="670"/>
      <c r="BJ40" s="670"/>
      <c r="BK40" s="670"/>
      <c r="BL40" s="223"/>
      <c r="BM40" s="621" t="s">
        <v>335</v>
      </c>
      <c r="BN40" s="621"/>
      <c r="BO40" s="621"/>
      <c r="BP40" s="621"/>
      <c r="BQ40" s="621"/>
      <c r="BR40" s="621"/>
      <c r="BS40" s="621"/>
      <c r="BT40" s="621"/>
      <c r="BU40" s="622"/>
      <c r="BV40" s="623">
        <v>71</v>
      </c>
      <c r="BW40" s="624"/>
      <c r="BX40" s="624"/>
      <c r="BY40" s="624"/>
      <c r="BZ40" s="624"/>
      <c r="CA40" s="624"/>
      <c r="CB40" s="633"/>
      <c r="CD40" s="620" t="s">
        <v>336</v>
      </c>
      <c r="CE40" s="621"/>
      <c r="CF40" s="621"/>
      <c r="CG40" s="621"/>
      <c r="CH40" s="621"/>
      <c r="CI40" s="621"/>
      <c r="CJ40" s="621"/>
      <c r="CK40" s="621"/>
      <c r="CL40" s="621"/>
      <c r="CM40" s="621"/>
      <c r="CN40" s="621"/>
      <c r="CO40" s="621"/>
      <c r="CP40" s="621"/>
      <c r="CQ40" s="622"/>
      <c r="CR40" s="623">
        <v>264940</v>
      </c>
      <c r="CS40" s="624"/>
      <c r="CT40" s="624"/>
      <c r="CU40" s="624"/>
      <c r="CV40" s="624"/>
      <c r="CW40" s="624"/>
      <c r="CX40" s="624"/>
      <c r="CY40" s="625"/>
      <c r="CZ40" s="628">
        <v>1.1000000000000001</v>
      </c>
      <c r="DA40" s="656"/>
      <c r="DB40" s="656"/>
      <c r="DC40" s="658"/>
      <c r="DD40" s="632">
        <v>840</v>
      </c>
      <c r="DE40" s="624"/>
      <c r="DF40" s="624"/>
      <c r="DG40" s="624"/>
      <c r="DH40" s="624"/>
      <c r="DI40" s="624"/>
      <c r="DJ40" s="624"/>
      <c r="DK40" s="625"/>
      <c r="DL40" s="632" t="s">
        <v>124</v>
      </c>
      <c r="DM40" s="624"/>
      <c r="DN40" s="624"/>
      <c r="DO40" s="624"/>
      <c r="DP40" s="624"/>
      <c r="DQ40" s="624"/>
      <c r="DR40" s="624"/>
      <c r="DS40" s="624"/>
      <c r="DT40" s="624"/>
      <c r="DU40" s="624"/>
      <c r="DV40" s="625"/>
      <c r="DW40" s="628" t="s">
        <v>124</v>
      </c>
      <c r="DX40" s="656"/>
      <c r="DY40" s="656"/>
      <c r="DZ40" s="656"/>
      <c r="EA40" s="656"/>
      <c r="EB40" s="656"/>
      <c r="EC40" s="657"/>
    </row>
    <row r="41" spans="2:133" ht="11.25" customHeight="1" x14ac:dyDescent="0.15">
      <c r="B41" s="644" t="s">
        <v>337</v>
      </c>
      <c r="C41" s="645"/>
      <c r="D41" s="645"/>
      <c r="E41" s="645"/>
      <c r="F41" s="645"/>
      <c r="G41" s="645"/>
      <c r="H41" s="645"/>
      <c r="I41" s="645"/>
      <c r="J41" s="645"/>
      <c r="K41" s="645"/>
      <c r="L41" s="645"/>
      <c r="M41" s="645"/>
      <c r="N41" s="645"/>
      <c r="O41" s="645"/>
      <c r="P41" s="645"/>
      <c r="Q41" s="646"/>
      <c r="R41" s="698">
        <v>26223317</v>
      </c>
      <c r="S41" s="699"/>
      <c r="T41" s="699"/>
      <c r="U41" s="699"/>
      <c r="V41" s="699"/>
      <c r="W41" s="699"/>
      <c r="X41" s="699"/>
      <c r="Y41" s="700"/>
      <c r="Z41" s="701">
        <v>100</v>
      </c>
      <c r="AA41" s="701"/>
      <c r="AB41" s="701"/>
      <c r="AC41" s="701"/>
      <c r="AD41" s="702">
        <v>7230839</v>
      </c>
      <c r="AE41" s="702"/>
      <c r="AF41" s="702"/>
      <c r="AG41" s="702"/>
      <c r="AH41" s="702"/>
      <c r="AI41" s="702"/>
      <c r="AJ41" s="702"/>
      <c r="AK41" s="702"/>
      <c r="AL41" s="703">
        <v>100</v>
      </c>
      <c r="AM41" s="683"/>
      <c r="AN41" s="683"/>
      <c r="AO41" s="704"/>
      <c r="AQ41" s="689" t="s">
        <v>338</v>
      </c>
      <c r="AR41" s="690"/>
      <c r="AS41" s="690"/>
      <c r="AT41" s="690"/>
      <c r="AU41" s="690"/>
      <c r="AV41" s="690"/>
      <c r="AW41" s="690"/>
      <c r="AX41" s="690"/>
      <c r="AY41" s="691"/>
      <c r="AZ41" s="623">
        <v>281888</v>
      </c>
      <c r="BA41" s="624"/>
      <c r="BB41" s="624"/>
      <c r="BC41" s="624"/>
      <c r="BD41" s="654"/>
      <c r="BE41" s="654"/>
      <c r="BF41" s="680"/>
      <c r="BG41" s="669"/>
      <c r="BH41" s="670"/>
      <c r="BI41" s="670"/>
      <c r="BJ41" s="670"/>
      <c r="BK41" s="670"/>
      <c r="BL41" s="223"/>
      <c r="BM41" s="621" t="s">
        <v>339</v>
      </c>
      <c r="BN41" s="621"/>
      <c r="BO41" s="621"/>
      <c r="BP41" s="621"/>
      <c r="BQ41" s="621"/>
      <c r="BR41" s="621"/>
      <c r="BS41" s="621"/>
      <c r="BT41" s="621"/>
      <c r="BU41" s="622"/>
      <c r="BV41" s="623" t="s">
        <v>124</v>
      </c>
      <c r="BW41" s="624"/>
      <c r="BX41" s="624"/>
      <c r="BY41" s="624"/>
      <c r="BZ41" s="624"/>
      <c r="CA41" s="624"/>
      <c r="CB41" s="633"/>
      <c r="CD41" s="620" t="s">
        <v>340</v>
      </c>
      <c r="CE41" s="621"/>
      <c r="CF41" s="621"/>
      <c r="CG41" s="621"/>
      <c r="CH41" s="621"/>
      <c r="CI41" s="621"/>
      <c r="CJ41" s="621"/>
      <c r="CK41" s="621"/>
      <c r="CL41" s="621"/>
      <c r="CM41" s="621"/>
      <c r="CN41" s="621"/>
      <c r="CO41" s="621"/>
      <c r="CP41" s="621"/>
      <c r="CQ41" s="622"/>
      <c r="CR41" s="623" t="s">
        <v>124</v>
      </c>
      <c r="CS41" s="654"/>
      <c r="CT41" s="654"/>
      <c r="CU41" s="654"/>
      <c r="CV41" s="654"/>
      <c r="CW41" s="654"/>
      <c r="CX41" s="654"/>
      <c r="CY41" s="655"/>
      <c r="CZ41" s="628" t="s">
        <v>124</v>
      </c>
      <c r="DA41" s="656"/>
      <c r="DB41" s="656"/>
      <c r="DC41" s="658"/>
      <c r="DD41" s="632" t="s">
        <v>124</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341</v>
      </c>
      <c r="AR42" s="706"/>
      <c r="AS42" s="706"/>
      <c r="AT42" s="706"/>
      <c r="AU42" s="706"/>
      <c r="AV42" s="706"/>
      <c r="AW42" s="706"/>
      <c r="AX42" s="706"/>
      <c r="AY42" s="707"/>
      <c r="AZ42" s="698">
        <v>884633</v>
      </c>
      <c r="BA42" s="699"/>
      <c r="BB42" s="699"/>
      <c r="BC42" s="699"/>
      <c r="BD42" s="682"/>
      <c r="BE42" s="682"/>
      <c r="BF42" s="684"/>
      <c r="BG42" s="671"/>
      <c r="BH42" s="672"/>
      <c r="BI42" s="672"/>
      <c r="BJ42" s="672"/>
      <c r="BK42" s="672"/>
      <c r="BL42" s="224"/>
      <c r="BM42" s="645" t="s">
        <v>342</v>
      </c>
      <c r="BN42" s="645"/>
      <c r="BO42" s="645"/>
      <c r="BP42" s="645"/>
      <c r="BQ42" s="645"/>
      <c r="BR42" s="645"/>
      <c r="BS42" s="645"/>
      <c r="BT42" s="645"/>
      <c r="BU42" s="646"/>
      <c r="BV42" s="698">
        <v>371</v>
      </c>
      <c r="BW42" s="699"/>
      <c r="BX42" s="699"/>
      <c r="BY42" s="699"/>
      <c r="BZ42" s="699"/>
      <c r="CA42" s="699"/>
      <c r="CB42" s="708"/>
      <c r="CD42" s="620" t="s">
        <v>343</v>
      </c>
      <c r="CE42" s="621"/>
      <c r="CF42" s="621"/>
      <c r="CG42" s="621"/>
      <c r="CH42" s="621"/>
      <c r="CI42" s="621"/>
      <c r="CJ42" s="621"/>
      <c r="CK42" s="621"/>
      <c r="CL42" s="621"/>
      <c r="CM42" s="621"/>
      <c r="CN42" s="621"/>
      <c r="CO42" s="621"/>
      <c r="CP42" s="621"/>
      <c r="CQ42" s="622"/>
      <c r="CR42" s="623">
        <v>2158746</v>
      </c>
      <c r="CS42" s="654"/>
      <c r="CT42" s="654"/>
      <c r="CU42" s="654"/>
      <c r="CV42" s="654"/>
      <c r="CW42" s="654"/>
      <c r="CX42" s="654"/>
      <c r="CY42" s="655"/>
      <c r="CZ42" s="628">
        <v>8.6</v>
      </c>
      <c r="DA42" s="656"/>
      <c r="DB42" s="656"/>
      <c r="DC42" s="658"/>
      <c r="DD42" s="632">
        <v>410691</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344</v>
      </c>
      <c r="CD43" s="620" t="s">
        <v>345</v>
      </c>
      <c r="CE43" s="621"/>
      <c r="CF43" s="621"/>
      <c r="CG43" s="621"/>
      <c r="CH43" s="621"/>
      <c r="CI43" s="621"/>
      <c r="CJ43" s="621"/>
      <c r="CK43" s="621"/>
      <c r="CL43" s="621"/>
      <c r="CM43" s="621"/>
      <c r="CN43" s="621"/>
      <c r="CO43" s="621"/>
      <c r="CP43" s="621"/>
      <c r="CQ43" s="622"/>
      <c r="CR43" s="623">
        <v>27883</v>
      </c>
      <c r="CS43" s="654"/>
      <c r="CT43" s="654"/>
      <c r="CU43" s="654"/>
      <c r="CV43" s="654"/>
      <c r="CW43" s="654"/>
      <c r="CX43" s="654"/>
      <c r="CY43" s="655"/>
      <c r="CZ43" s="628">
        <v>0.1</v>
      </c>
      <c r="DA43" s="656"/>
      <c r="DB43" s="656"/>
      <c r="DC43" s="658"/>
      <c r="DD43" s="632" t="s">
        <v>124</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294</v>
      </c>
      <c r="CE44" s="662"/>
      <c r="CF44" s="620" t="s">
        <v>347</v>
      </c>
      <c r="CG44" s="621"/>
      <c r="CH44" s="621"/>
      <c r="CI44" s="621"/>
      <c r="CJ44" s="621"/>
      <c r="CK44" s="621"/>
      <c r="CL44" s="621"/>
      <c r="CM44" s="621"/>
      <c r="CN44" s="621"/>
      <c r="CO44" s="621"/>
      <c r="CP44" s="621"/>
      <c r="CQ44" s="622"/>
      <c r="CR44" s="623">
        <v>2139299</v>
      </c>
      <c r="CS44" s="624"/>
      <c r="CT44" s="624"/>
      <c r="CU44" s="624"/>
      <c r="CV44" s="624"/>
      <c r="CW44" s="624"/>
      <c r="CX44" s="624"/>
      <c r="CY44" s="625"/>
      <c r="CZ44" s="628">
        <v>8.5</v>
      </c>
      <c r="DA44" s="629"/>
      <c r="DB44" s="629"/>
      <c r="DC44" s="635"/>
      <c r="DD44" s="632">
        <v>394534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349</v>
      </c>
      <c r="CG45" s="621"/>
      <c r="CH45" s="621"/>
      <c r="CI45" s="621"/>
      <c r="CJ45" s="621"/>
      <c r="CK45" s="621"/>
      <c r="CL45" s="621"/>
      <c r="CM45" s="621"/>
      <c r="CN45" s="621"/>
      <c r="CO45" s="621"/>
      <c r="CP45" s="621"/>
      <c r="CQ45" s="622"/>
      <c r="CR45" s="623">
        <v>904074</v>
      </c>
      <c r="CS45" s="654"/>
      <c r="CT45" s="654"/>
      <c r="CU45" s="654"/>
      <c r="CV45" s="654"/>
      <c r="CW45" s="654"/>
      <c r="CX45" s="654"/>
      <c r="CY45" s="655"/>
      <c r="CZ45" s="628">
        <v>3.6</v>
      </c>
      <c r="DA45" s="656"/>
      <c r="DB45" s="656"/>
      <c r="DC45" s="658"/>
      <c r="DD45" s="632">
        <v>7501</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350</v>
      </c>
      <c r="CG46" s="621"/>
      <c r="CH46" s="621"/>
      <c r="CI46" s="621"/>
      <c r="CJ46" s="621"/>
      <c r="CK46" s="621"/>
      <c r="CL46" s="621"/>
      <c r="CM46" s="621"/>
      <c r="CN46" s="621"/>
      <c r="CO46" s="621"/>
      <c r="CP46" s="621"/>
      <c r="CQ46" s="622"/>
      <c r="CR46" s="623">
        <v>1196149</v>
      </c>
      <c r="CS46" s="624"/>
      <c r="CT46" s="624"/>
      <c r="CU46" s="624"/>
      <c r="CV46" s="624"/>
      <c r="CW46" s="624"/>
      <c r="CX46" s="624"/>
      <c r="CY46" s="625"/>
      <c r="CZ46" s="628">
        <v>4.8</v>
      </c>
      <c r="DA46" s="629"/>
      <c r="DB46" s="629"/>
      <c r="DC46" s="635"/>
      <c r="DD46" s="632">
        <v>381752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351</v>
      </c>
      <c r="CG47" s="621"/>
      <c r="CH47" s="621"/>
      <c r="CI47" s="621"/>
      <c r="CJ47" s="621"/>
      <c r="CK47" s="621"/>
      <c r="CL47" s="621"/>
      <c r="CM47" s="621"/>
      <c r="CN47" s="621"/>
      <c r="CO47" s="621"/>
      <c r="CP47" s="621"/>
      <c r="CQ47" s="622"/>
      <c r="CR47" s="623">
        <v>19447</v>
      </c>
      <c r="CS47" s="654"/>
      <c r="CT47" s="654"/>
      <c r="CU47" s="654"/>
      <c r="CV47" s="654"/>
      <c r="CW47" s="654"/>
      <c r="CX47" s="654"/>
      <c r="CY47" s="655"/>
      <c r="CZ47" s="628">
        <v>0.1</v>
      </c>
      <c r="DA47" s="656"/>
      <c r="DB47" s="656"/>
      <c r="DC47" s="658"/>
      <c r="DD47" s="632">
        <v>16157</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352</v>
      </c>
      <c r="CG48" s="621"/>
      <c r="CH48" s="621"/>
      <c r="CI48" s="621"/>
      <c r="CJ48" s="621"/>
      <c r="CK48" s="621"/>
      <c r="CL48" s="621"/>
      <c r="CM48" s="621"/>
      <c r="CN48" s="621"/>
      <c r="CO48" s="621"/>
      <c r="CP48" s="621"/>
      <c r="CQ48" s="622"/>
      <c r="CR48" s="623" t="s">
        <v>124</v>
      </c>
      <c r="CS48" s="624"/>
      <c r="CT48" s="624"/>
      <c r="CU48" s="624"/>
      <c r="CV48" s="624"/>
      <c r="CW48" s="624"/>
      <c r="CX48" s="624"/>
      <c r="CY48" s="625"/>
      <c r="CZ48" s="628" t="s">
        <v>124</v>
      </c>
      <c r="DA48" s="629"/>
      <c r="DB48" s="629"/>
      <c r="DC48" s="635"/>
      <c r="DD48" s="632" t="s">
        <v>124</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353</v>
      </c>
      <c r="CE49" s="645"/>
      <c r="CF49" s="645"/>
      <c r="CG49" s="645"/>
      <c r="CH49" s="645"/>
      <c r="CI49" s="645"/>
      <c r="CJ49" s="645"/>
      <c r="CK49" s="645"/>
      <c r="CL49" s="645"/>
      <c r="CM49" s="645"/>
      <c r="CN49" s="645"/>
      <c r="CO49" s="645"/>
      <c r="CP49" s="645"/>
      <c r="CQ49" s="646"/>
      <c r="CR49" s="698">
        <v>25063035</v>
      </c>
      <c r="CS49" s="682"/>
      <c r="CT49" s="682"/>
      <c r="CU49" s="682"/>
      <c r="CV49" s="682"/>
      <c r="CW49" s="682"/>
      <c r="CX49" s="682"/>
      <c r="CY49" s="711"/>
      <c r="CZ49" s="703">
        <v>100</v>
      </c>
      <c r="DA49" s="712"/>
      <c r="DB49" s="712"/>
      <c r="DC49" s="713"/>
      <c r="DD49" s="714">
        <v>9396302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xMeHszW0z12c5u7PulaaF0kiYmUGaCqggTFUnoCGKpAd0MIridT1clv3jGhAemEQDHw4nr1gF/ozdAZ393r2A==" saltValue="0qhl1IVJOm4azrM4ZXgum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20" sqref="AA20:AE2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354</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355</v>
      </c>
      <c r="DK2" s="737"/>
      <c r="DL2" s="737"/>
      <c r="DM2" s="737"/>
      <c r="DN2" s="737"/>
      <c r="DO2" s="738"/>
      <c r="DP2" s="228"/>
      <c r="DQ2" s="736" t="s">
        <v>356</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357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358</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359</v>
      </c>
      <c r="B5" s="730"/>
      <c r="C5" s="730"/>
      <c r="D5" s="730"/>
      <c r="E5" s="730"/>
      <c r="F5" s="730"/>
      <c r="G5" s="730"/>
      <c r="H5" s="730"/>
      <c r="I5" s="730"/>
      <c r="J5" s="730"/>
      <c r="K5" s="730"/>
      <c r="L5" s="730"/>
      <c r="M5" s="730"/>
      <c r="N5" s="730"/>
      <c r="O5" s="730"/>
      <c r="P5" s="731"/>
      <c r="Q5" s="725" t="s">
        <v>360</v>
      </c>
      <c r="R5" s="721"/>
      <c r="S5" s="721"/>
      <c r="T5" s="721"/>
      <c r="U5" s="722"/>
      <c r="V5" s="725" t="s">
        <v>361</v>
      </c>
      <c r="W5" s="721"/>
      <c r="X5" s="721"/>
      <c r="Y5" s="721"/>
      <c r="Z5" s="722"/>
      <c r="AA5" s="725" t="s">
        <v>362</v>
      </c>
      <c r="AB5" s="721"/>
      <c r="AC5" s="721"/>
      <c r="AD5" s="721"/>
      <c r="AE5" s="721"/>
      <c r="AF5" s="741" t="s">
        <v>363</v>
      </c>
      <c r="AG5" s="721"/>
      <c r="AH5" s="721"/>
      <c r="AI5" s="721"/>
      <c r="AJ5" s="727"/>
      <c r="AK5" s="721" t="s">
        <v>364</v>
      </c>
      <c r="AL5" s="721"/>
      <c r="AM5" s="721"/>
      <c r="AN5" s="721"/>
      <c r="AO5" s="722"/>
      <c r="AP5" s="725" t="s">
        <v>365</v>
      </c>
      <c r="AQ5" s="721"/>
      <c r="AR5" s="721"/>
      <c r="AS5" s="721"/>
      <c r="AT5" s="722"/>
      <c r="AU5" s="725" t="s">
        <v>366</v>
      </c>
      <c r="AV5" s="721"/>
      <c r="AW5" s="721"/>
      <c r="AX5" s="721"/>
      <c r="AY5" s="727"/>
      <c r="AZ5" s="232"/>
      <c r="BA5" s="232"/>
      <c r="BB5" s="232"/>
      <c r="BC5" s="232"/>
      <c r="BD5" s="232"/>
      <c r="BE5" s="233"/>
      <c r="BF5" s="233"/>
      <c r="BG5" s="233"/>
      <c r="BH5" s="233"/>
      <c r="BI5" s="233"/>
      <c r="BJ5" s="233"/>
      <c r="BK5" s="233"/>
      <c r="BL5" s="233"/>
      <c r="BM5" s="233"/>
      <c r="BN5" s="233"/>
      <c r="BO5" s="233"/>
      <c r="BP5" s="233"/>
      <c r="BQ5" s="729" t="s">
        <v>367</v>
      </c>
      <c r="BR5" s="730"/>
      <c r="BS5" s="730"/>
      <c r="BT5" s="730"/>
      <c r="BU5" s="730"/>
      <c r="BV5" s="730"/>
      <c r="BW5" s="730"/>
      <c r="BX5" s="730"/>
      <c r="BY5" s="730"/>
      <c r="BZ5" s="730"/>
      <c r="CA5" s="730"/>
      <c r="CB5" s="730"/>
      <c r="CC5" s="730"/>
      <c r="CD5" s="730"/>
      <c r="CE5" s="730"/>
      <c r="CF5" s="730"/>
      <c r="CG5" s="731"/>
      <c r="CH5" s="725" t="s">
        <v>368</v>
      </c>
      <c r="CI5" s="721"/>
      <c r="CJ5" s="721"/>
      <c r="CK5" s="721"/>
      <c r="CL5" s="722"/>
      <c r="CM5" s="725" t="s">
        <v>369</v>
      </c>
      <c r="CN5" s="721"/>
      <c r="CO5" s="721"/>
      <c r="CP5" s="721"/>
      <c r="CQ5" s="722"/>
      <c r="CR5" s="725" t="s">
        <v>370</v>
      </c>
      <c r="CS5" s="721"/>
      <c r="CT5" s="721"/>
      <c r="CU5" s="721"/>
      <c r="CV5" s="722"/>
      <c r="CW5" s="725" t="s">
        <v>371</v>
      </c>
      <c r="CX5" s="721"/>
      <c r="CY5" s="721"/>
      <c r="CZ5" s="721"/>
      <c r="DA5" s="722"/>
      <c r="DB5" s="725" t="s">
        <v>372</v>
      </c>
      <c r="DC5" s="721"/>
      <c r="DD5" s="721"/>
      <c r="DE5" s="721"/>
      <c r="DF5" s="722"/>
      <c r="DG5" s="774" t="s">
        <v>373</v>
      </c>
      <c r="DH5" s="775"/>
      <c r="DI5" s="775"/>
      <c r="DJ5" s="775"/>
      <c r="DK5" s="776"/>
      <c r="DL5" s="774" t="s">
        <v>374</v>
      </c>
      <c r="DM5" s="775"/>
      <c r="DN5" s="775"/>
      <c r="DO5" s="775"/>
      <c r="DP5" s="776"/>
      <c r="DQ5" s="725" t="s">
        <v>375</v>
      </c>
      <c r="DR5" s="721"/>
      <c r="DS5" s="721"/>
      <c r="DT5" s="721"/>
      <c r="DU5" s="722"/>
      <c r="DV5" s="725" t="s">
        <v>366</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376</v>
      </c>
      <c r="C7" s="761"/>
      <c r="D7" s="761"/>
      <c r="E7" s="761"/>
      <c r="F7" s="761"/>
      <c r="G7" s="761"/>
      <c r="H7" s="761"/>
      <c r="I7" s="761"/>
      <c r="J7" s="761"/>
      <c r="K7" s="761"/>
      <c r="L7" s="761"/>
      <c r="M7" s="761"/>
      <c r="N7" s="761"/>
      <c r="O7" s="761"/>
      <c r="P7" s="762"/>
      <c r="Q7" s="763">
        <v>26217</v>
      </c>
      <c r="R7" s="764"/>
      <c r="S7" s="764"/>
      <c r="T7" s="764"/>
      <c r="U7" s="764"/>
      <c r="V7" s="764">
        <v>25063</v>
      </c>
      <c r="W7" s="764"/>
      <c r="X7" s="764"/>
      <c r="Y7" s="764"/>
      <c r="Z7" s="764"/>
      <c r="AA7" s="764">
        <v>1154</v>
      </c>
      <c r="AB7" s="764"/>
      <c r="AC7" s="764"/>
      <c r="AD7" s="764"/>
      <c r="AE7" s="765"/>
      <c r="AF7" s="766">
        <v>1087</v>
      </c>
      <c r="AG7" s="767"/>
      <c r="AH7" s="767"/>
      <c r="AI7" s="767"/>
      <c r="AJ7" s="768"/>
      <c r="AK7" s="769">
        <v>46</v>
      </c>
      <c r="AL7" s="770"/>
      <c r="AM7" s="770"/>
      <c r="AN7" s="770"/>
      <c r="AO7" s="770"/>
      <c r="AP7" s="770">
        <v>18321</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49" t="s">
        <v>377</v>
      </c>
      <c r="C8" s="750"/>
      <c r="D8" s="750"/>
      <c r="E8" s="750"/>
      <c r="F8" s="750"/>
      <c r="G8" s="750"/>
      <c r="H8" s="750"/>
      <c r="I8" s="750"/>
      <c r="J8" s="750"/>
      <c r="K8" s="750"/>
      <c r="L8" s="750"/>
      <c r="M8" s="750"/>
      <c r="N8" s="750"/>
      <c r="O8" s="750"/>
      <c r="P8" s="751"/>
      <c r="Q8" s="752">
        <v>53</v>
      </c>
      <c r="R8" s="753"/>
      <c r="S8" s="753"/>
      <c r="T8" s="753"/>
      <c r="U8" s="753"/>
      <c r="V8" s="753">
        <v>47</v>
      </c>
      <c r="W8" s="753"/>
      <c r="X8" s="753"/>
      <c r="Y8" s="753"/>
      <c r="Z8" s="753"/>
      <c r="AA8" s="753">
        <v>6</v>
      </c>
      <c r="AB8" s="753"/>
      <c r="AC8" s="753"/>
      <c r="AD8" s="753"/>
      <c r="AE8" s="754"/>
      <c r="AF8" s="755">
        <v>6</v>
      </c>
      <c r="AG8" s="756"/>
      <c r="AH8" s="756"/>
      <c r="AI8" s="756"/>
      <c r="AJ8" s="757"/>
      <c r="AK8" s="758" t="s">
        <v>486</v>
      </c>
      <c r="AL8" s="759"/>
      <c r="AM8" s="759"/>
      <c r="AN8" s="759"/>
      <c r="AO8" s="759"/>
      <c r="AP8" s="759" t="s">
        <v>486</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x14ac:dyDescent="0.15">
      <c r="A9" s="238">
        <v>3</v>
      </c>
      <c r="B9" s="749" t="s">
        <v>378</v>
      </c>
      <c r="C9" s="750"/>
      <c r="D9" s="750"/>
      <c r="E9" s="750"/>
      <c r="F9" s="750"/>
      <c r="G9" s="750"/>
      <c r="H9" s="750"/>
      <c r="I9" s="750"/>
      <c r="J9" s="750"/>
      <c r="K9" s="750"/>
      <c r="L9" s="750"/>
      <c r="M9" s="750"/>
      <c r="N9" s="750"/>
      <c r="O9" s="750"/>
      <c r="P9" s="751"/>
      <c r="Q9" s="752" t="s">
        <v>486</v>
      </c>
      <c r="R9" s="753"/>
      <c r="S9" s="753"/>
      <c r="T9" s="753"/>
      <c r="U9" s="753"/>
      <c r="V9" s="753" t="s">
        <v>486</v>
      </c>
      <c r="W9" s="753"/>
      <c r="X9" s="753"/>
      <c r="Y9" s="753"/>
      <c r="Z9" s="753"/>
      <c r="AA9" s="753" t="s">
        <v>486</v>
      </c>
      <c r="AB9" s="753"/>
      <c r="AC9" s="753"/>
      <c r="AD9" s="753"/>
      <c r="AE9" s="754"/>
      <c r="AF9" s="755" t="s">
        <v>486</v>
      </c>
      <c r="AG9" s="756"/>
      <c r="AH9" s="756"/>
      <c r="AI9" s="756"/>
      <c r="AJ9" s="757"/>
      <c r="AK9" s="758" t="s">
        <v>486</v>
      </c>
      <c r="AL9" s="759"/>
      <c r="AM9" s="759"/>
      <c r="AN9" s="759"/>
      <c r="AO9" s="759"/>
      <c r="AP9" s="759" t="s">
        <v>486</v>
      </c>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380</v>
      </c>
      <c r="B23" s="789" t="s">
        <v>381</v>
      </c>
      <c r="C23" s="790"/>
      <c r="D23" s="790"/>
      <c r="E23" s="790"/>
      <c r="F23" s="790"/>
      <c r="G23" s="790"/>
      <c r="H23" s="790"/>
      <c r="I23" s="790"/>
      <c r="J23" s="790"/>
      <c r="K23" s="790"/>
      <c r="L23" s="790"/>
      <c r="M23" s="790"/>
      <c r="N23" s="790"/>
      <c r="O23" s="790"/>
      <c r="P23" s="791"/>
      <c r="Q23" s="792">
        <v>26224</v>
      </c>
      <c r="R23" s="793"/>
      <c r="S23" s="793"/>
      <c r="T23" s="793"/>
      <c r="U23" s="793"/>
      <c r="V23" s="793">
        <v>25063</v>
      </c>
      <c r="W23" s="793"/>
      <c r="X23" s="793"/>
      <c r="Y23" s="793"/>
      <c r="Z23" s="793"/>
      <c r="AA23" s="793">
        <v>1160</v>
      </c>
      <c r="AB23" s="793"/>
      <c r="AC23" s="793"/>
      <c r="AD23" s="793"/>
      <c r="AE23" s="794"/>
      <c r="AF23" s="795">
        <v>1093</v>
      </c>
      <c r="AG23" s="793"/>
      <c r="AH23" s="793"/>
      <c r="AI23" s="793"/>
      <c r="AJ23" s="796"/>
      <c r="AK23" s="797"/>
      <c r="AL23" s="798"/>
      <c r="AM23" s="798"/>
      <c r="AN23" s="798"/>
      <c r="AO23" s="798"/>
      <c r="AP23" s="793">
        <v>18321</v>
      </c>
      <c r="AQ23" s="793"/>
      <c r="AR23" s="793"/>
      <c r="AS23" s="793"/>
      <c r="AT23" s="793"/>
      <c r="AU23" s="809"/>
      <c r="AV23" s="809"/>
      <c r="AW23" s="809"/>
      <c r="AX23" s="809"/>
      <c r="AY23" s="810"/>
      <c r="AZ23" s="811" t="s">
        <v>124</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383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359</v>
      </c>
      <c r="B26" s="730"/>
      <c r="C26" s="730"/>
      <c r="D26" s="730"/>
      <c r="E26" s="730"/>
      <c r="F26" s="730"/>
      <c r="G26" s="730"/>
      <c r="H26" s="730"/>
      <c r="I26" s="730"/>
      <c r="J26" s="730"/>
      <c r="K26" s="730"/>
      <c r="L26" s="730"/>
      <c r="M26" s="730"/>
      <c r="N26" s="730"/>
      <c r="O26" s="730"/>
      <c r="P26" s="731"/>
      <c r="Q26" s="725" t="s">
        <v>384</v>
      </c>
      <c r="R26" s="721"/>
      <c r="S26" s="721"/>
      <c r="T26" s="721"/>
      <c r="U26" s="722"/>
      <c r="V26" s="725" t="s">
        <v>385</v>
      </c>
      <c r="W26" s="721"/>
      <c r="X26" s="721"/>
      <c r="Y26" s="721"/>
      <c r="Z26" s="722"/>
      <c r="AA26" s="725" t="s">
        <v>386</v>
      </c>
      <c r="AB26" s="721"/>
      <c r="AC26" s="721"/>
      <c r="AD26" s="721"/>
      <c r="AE26" s="721"/>
      <c r="AF26" s="814" t="s">
        <v>387</v>
      </c>
      <c r="AG26" s="815"/>
      <c r="AH26" s="815"/>
      <c r="AI26" s="815"/>
      <c r="AJ26" s="816"/>
      <c r="AK26" s="721" t="s">
        <v>388</v>
      </c>
      <c r="AL26" s="721"/>
      <c r="AM26" s="721"/>
      <c r="AN26" s="721"/>
      <c r="AO26" s="722"/>
      <c r="AP26" s="725" t="s">
        <v>389</v>
      </c>
      <c r="AQ26" s="721"/>
      <c r="AR26" s="721"/>
      <c r="AS26" s="721"/>
      <c r="AT26" s="722"/>
      <c r="AU26" s="725" t="s">
        <v>390</v>
      </c>
      <c r="AV26" s="721"/>
      <c r="AW26" s="721"/>
      <c r="AX26" s="721"/>
      <c r="AY26" s="722"/>
      <c r="AZ26" s="725" t="s">
        <v>391</v>
      </c>
      <c r="BA26" s="721"/>
      <c r="BB26" s="721"/>
      <c r="BC26" s="721"/>
      <c r="BD26" s="722"/>
      <c r="BE26" s="725" t="s">
        <v>366</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392</v>
      </c>
      <c r="C28" s="761"/>
      <c r="D28" s="761"/>
      <c r="E28" s="761"/>
      <c r="F28" s="761"/>
      <c r="G28" s="761"/>
      <c r="H28" s="761"/>
      <c r="I28" s="761"/>
      <c r="J28" s="761"/>
      <c r="K28" s="761"/>
      <c r="L28" s="761"/>
      <c r="M28" s="761"/>
      <c r="N28" s="761"/>
      <c r="O28" s="761"/>
      <c r="P28" s="762"/>
      <c r="Q28" s="822">
        <v>2610</v>
      </c>
      <c r="R28" s="823"/>
      <c r="S28" s="823"/>
      <c r="T28" s="823"/>
      <c r="U28" s="823"/>
      <c r="V28" s="823">
        <v>2493</v>
      </c>
      <c r="W28" s="823"/>
      <c r="X28" s="823"/>
      <c r="Y28" s="823"/>
      <c r="Z28" s="823"/>
      <c r="AA28" s="823">
        <v>118</v>
      </c>
      <c r="AB28" s="823"/>
      <c r="AC28" s="823"/>
      <c r="AD28" s="823"/>
      <c r="AE28" s="824"/>
      <c r="AF28" s="825">
        <v>118</v>
      </c>
      <c r="AG28" s="823"/>
      <c r="AH28" s="823"/>
      <c r="AI28" s="823"/>
      <c r="AJ28" s="826"/>
      <c r="AK28" s="827">
        <v>272</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393</v>
      </c>
      <c r="C29" s="750"/>
      <c r="D29" s="750"/>
      <c r="E29" s="750"/>
      <c r="F29" s="750"/>
      <c r="G29" s="750"/>
      <c r="H29" s="750"/>
      <c r="I29" s="750"/>
      <c r="J29" s="750"/>
      <c r="K29" s="750"/>
      <c r="L29" s="750"/>
      <c r="M29" s="750"/>
      <c r="N29" s="750"/>
      <c r="O29" s="750"/>
      <c r="P29" s="751"/>
      <c r="Q29" s="752">
        <v>329</v>
      </c>
      <c r="R29" s="753"/>
      <c r="S29" s="753"/>
      <c r="T29" s="753"/>
      <c r="U29" s="753"/>
      <c r="V29" s="753">
        <v>327</v>
      </c>
      <c r="W29" s="753"/>
      <c r="X29" s="753"/>
      <c r="Y29" s="753"/>
      <c r="Z29" s="753"/>
      <c r="AA29" s="753">
        <v>3</v>
      </c>
      <c r="AB29" s="753"/>
      <c r="AC29" s="753"/>
      <c r="AD29" s="753"/>
      <c r="AE29" s="754"/>
      <c r="AF29" s="755">
        <v>3</v>
      </c>
      <c r="AG29" s="756"/>
      <c r="AH29" s="756"/>
      <c r="AI29" s="756"/>
      <c r="AJ29" s="757"/>
      <c r="AK29" s="834">
        <v>132</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394</v>
      </c>
      <c r="C30" s="750"/>
      <c r="D30" s="750"/>
      <c r="E30" s="750"/>
      <c r="F30" s="750"/>
      <c r="G30" s="750"/>
      <c r="H30" s="750"/>
      <c r="I30" s="750"/>
      <c r="J30" s="750"/>
      <c r="K30" s="750"/>
      <c r="L30" s="750"/>
      <c r="M30" s="750"/>
      <c r="N30" s="750"/>
      <c r="O30" s="750"/>
      <c r="P30" s="751"/>
      <c r="Q30" s="752">
        <v>218</v>
      </c>
      <c r="R30" s="753"/>
      <c r="S30" s="753"/>
      <c r="T30" s="753"/>
      <c r="U30" s="753"/>
      <c r="V30" s="753">
        <v>332</v>
      </c>
      <c r="W30" s="753"/>
      <c r="X30" s="753"/>
      <c r="Y30" s="753"/>
      <c r="Z30" s="753"/>
      <c r="AA30" s="753">
        <v>-114</v>
      </c>
      <c r="AB30" s="753"/>
      <c r="AC30" s="753"/>
      <c r="AD30" s="753"/>
      <c r="AE30" s="754"/>
      <c r="AF30" s="755">
        <v>-114</v>
      </c>
      <c r="AG30" s="756"/>
      <c r="AH30" s="756"/>
      <c r="AI30" s="756"/>
      <c r="AJ30" s="757"/>
      <c r="AK30" s="834">
        <v>11</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c r="C31" s="750"/>
      <c r="D31" s="750"/>
      <c r="E31" s="750"/>
      <c r="F31" s="750"/>
      <c r="G31" s="750"/>
      <c r="H31" s="750"/>
      <c r="I31" s="750"/>
      <c r="J31" s="750"/>
      <c r="K31" s="750"/>
      <c r="L31" s="750"/>
      <c r="M31" s="750"/>
      <c r="N31" s="750"/>
      <c r="O31" s="750"/>
      <c r="P31" s="751"/>
      <c r="Q31" s="752"/>
      <c r="R31" s="753"/>
      <c r="S31" s="753"/>
      <c r="T31" s="753"/>
      <c r="U31" s="753"/>
      <c r="V31" s="753"/>
      <c r="W31" s="753"/>
      <c r="X31" s="753"/>
      <c r="Y31" s="753"/>
      <c r="Z31" s="753"/>
      <c r="AA31" s="753"/>
      <c r="AB31" s="753"/>
      <c r="AC31" s="753"/>
      <c r="AD31" s="753"/>
      <c r="AE31" s="754"/>
      <c r="AF31" s="755"/>
      <c r="AG31" s="756"/>
      <c r="AH31" s="756"/>
      <c r="AI31" s="756"/>
      <c r="AJ31" s="757"/>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380</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124</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398</v>
      </c>
      <c r="B66" s="730"/>
      <c r="C66" s="730"/>
      <c r="D66" s="730"/>
      <c r="E66" s="730"/>
      <c r="F66" s="730"/>
      <c r="G66" s="730"/>
      <c r="H66" s="730"/>
      <c r="I66" s="730"/>
      <c r="J66" s="730"/>
      <c r="K66" s="730"/>
      <c r="L66" s="730"/>
      <c r="M66" s="730"/>
      <c r="N66" s="730"/>
      <c r="O66" s="730"/>
      <c r="P66" s="731"/>
      <c r="Q66" s="725" t="s">
        <v>384</v>
      </c>
      <c r="R66" s="721"/>
      <c r="S66" s="721"/>
      <c r="T66" s="721"/>
      <c r="U66" s="722"/>
      <c r="V66" s="725" t="s">
        <v>385</v>
      </c>
      <c r="W66" s="721"/>
      <c r="X66" s="721"/>
      <c r="Y66" s="721"/>
      <c r="Z66" s="722"/>
      <c r="AA66" s="725" t="s">
        <v>386</v>
      </c>
      <c r="AB66" s="721"/>
      <c r="AC66" s="721"/>
      <c r="AD66" s="721"/>
      <c r="AE66" s="722"/>
      <c r="AF66" s="854" t="s">
        <v>387</v>
      </c>
      <c r="AG66" s="815"/>
      <c r="AH66" s="815"/>
      <c r="AI66" s="815"/>
      <c r="AJ66" s="855"/>
      <c r="AK66" s="725" t="s">
        <v>388</v>
      </c>
      <c r="AL66" s="730"/>
      <c r="AM66" s="730"/>
      <c r="AN66" s="730"/>
      <c r="AO66" s="731"/>
      <c r="AP66" s="725" t="s">
        <v>389</v>
      </c>
      <c r="AQ66" s="721"/>
      <c r="AR66" s="721"/>
      <c r="AS66" s="721"/>
      <c r="AT66" s="722"/>
      <c r="AU66" s="725" t="s">
        <v>399</v>
      </c>
      <c r="AV66" s="721"/>
      <c r="AW66" s="721"/>
      <c r="AX66" s="721"/>
      <c r="AY66" s="722"/>
      <c r="AZ66" s="725" t="s">
        <v>366</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380</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296</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296</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296</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2229156</v>
      </c>
      <c r="AB110" s="900"/>
      <c r="AC110" s="900"/>
      <c r="AD110" s="900"/>
      <c r="AE110" s="901"/>
      <c r="AF110" s="902">
        <v>2245240</v>
      </c>
      <c r="AG110" s="900"/>
      <c r="AH110" s="900"/>
      <c r="AI110" s="900"/>
      <c r="AJ110" s="901"/>
      <c r="AK110" s="902">
        <v>2235105</v>
      </c>
      <c r="AL110" s="900"/>
      <c r="AM110" s="900"/>
      <c r="AN110" s="900"/>
      <c r="AO110" s="901"/>
      <c r="AP110" s="903">
        <v>39.5</v>
      </c>
      <c r="AQ110" s="904"/>
      <c r="AR110" s="904"/>
      <c r="AS110" s="904"/>
      <c r="AT110" s="905"/>
      <c r="AU110" s="906" t="s">
        <v>71</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19990248</v>
      </c>
      <c r="BR110" s="931"/>
      <c r="BS110" s="931"/>
      <c r="BT110" s="931"/>
      <c r="BU110" s="931"/>
      <c r="BV110" s="931">
        <v>18922602</v>
      </c>
      <c r="BW110" s="931"/>
      <c r="BX110" s="931"/>
      <c r="BY110" s="931"/>
      <c r="BZ110" s="931"/>
      <c r="CA110" s="931">
        <v>18320532</v>
      </c>
      <c r="CB110" s="931"/>
      <c r="CC110" s="931"/>
      <c r="CD110" s="931"/>
      <c r="CE110" s="931"/>
      <c r="CF110" s="944">
        <v>323.7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124</v>
      </c>
      <c r="DH110" s="931"/>
      <c r="DI110" s="931"/>
      <c r="DJ110" s="931"/>
      <c r="DK110" s="931"/>
      <c r="DL110" s="931" t="s">
        <v>124</v>
      </c>
      <c r="DM110" s="931"/>
      <c r="DN110" s="931"/>
      <c r="DO110" s="931"/>
      <c r="DP110" s="931"/>
      <c r="DQ110" s="931" t="s">
        <v>124</v>
      </c>
      <c r="DR110" s="931"/>
      <c r="DS110" s="931"/>
      <c r="DT110" s="931"/>
      <c r="DU110" s="931"/>
      <c r="DV110" s="932" t="s">
        <v>124</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124</v>
      </c>
      <c r="AB111" s="938"/>
      <c r="AC111" s="938"/>
      <c r="AD111" s="938"/>
      <c r="AE111" s="939"/>
      <c r="AF111" s="940" t="s">
        <v>124</v>
      </c>
      <c r="AG111" s="938"/>
      <c r="AH111" s="938"/>
      <c r="AI111" s="938"/>
      <c r="AJ111" s="939"/>
      <c r="AK111" s="940" t="s">
        <v>124</v>
      </c>
      <c r="AL111" s="938"/>
      <c r="AM111" s="938"/>
      <c r="AN111" s="938"/>
      <c r="AO111" s="939"/>
      <c r="AP111" s="941" t="s">
        <v>124</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124</v>
      </c>
      <c r="BR111" s="926"/>
      <c r="BS111" s="926"/>
      <c r="BT111" s="926"/>
      <c r="BU111" s="926"/>
      <c r="BV111" s="926" t="s">
        <v>124</v>
      </c>
      <c r="BW111" s="926"/>
      <c r="BX111" s="926"/>
      <c r="BY111" s="926"/>
      <c r="BZ111" s="926"/>
      <c r="CA111" s="926" t="s">
        <v>124</v>
      </c>
      <c r="CB111" s="926"/>
      <c r="CC111" s="926"/>
      <c r="CD111" s="926"/>
      <c r="CE111" s="926"/>
      <c r="CF111" s="920" t="s">
        <v>124</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124</v>
      </c>
      <c r="DH111" s="926"/>
      <c r="DI111" s="926"/>
      <c r="DJ111" s="926"/>
      <c r="DK111" s="926"/>
      <c r="DL111" s="926" t="s">
        <v>124</v>
      </c>
      <c r="DM111" s="926"/>
      <c r="DN111" s="926"/>
      <c r="DO111" s="926"/>
      <c r="DP111" s="926"/>
      <c r="DQ111" s="926" t="s">
        <v>124</v>
      </c>
      <c r="DR111" s="926"/>
      <c r="DS111" s="926"/>
      <c r="DT111" s="926"/>
      <c r="DU111" s="926"/>
      <c r="DV111" s="927" t="s">
        <v>124</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124</v>
      </c>
      <c r="AB112" s="959"/>
      <c r="AC112" s="959"/>
      <c r="AD112" s="959"/>
      <c r="AE112" s="960"/>
      <c r="AF112" s="961" t="s">
        <v>124</v>
      </c>
      <c r="AG112" s="959"/>
      <c r="AH112" s="959"/>
      <c r="AI112" s="959"/>
      <c r="AJ112" s="960"/>
      <c r="AK112" s="961" t="s">
        <v>124</v>
      </c>
      <c r="AL112" s="959"/>
      <c r="AM112" s="959"/>
      <c r="AN112" s="959"/>
      <c r="AO112" s="960"/>
      <c r="AP112" s="962" t="s">
        <v>124</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t="s">
        <v>124</v>
      </c>
      <c r="BR112" s="926"/>
      <c r="BS112" s="926"/>
      <c r="BT112" s="926"/>
      <c r="BU112" s="926"/>
      <c r="BV112" s="926" t="s">
        <v>124</v>
      </c>
      <c r="BW112" s="926"/>
      <c r="BX112" s="926"/>
      <c r="BY112" s="926"/>
      <c r="BZ112" s="926"/>
      <c r="CA112" s="926" t="s">
        <v>124</v>
      </c>
      <c r="CB112" s="926"/>
      <c r="CC112" s="926"/>
      <c r="CD112" s="926"/>
      <c r="CE112" s="926"/>
      <c r="CF112" s="920" t="s">
        <v>124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124</v>
      </c>
      <c r="DH112" s="926"/>
      <c r="DI112" s="926"/>
      <c r="DJ112" s="926"/>
      <c r="DK112" s="926"/>
      <c r="DL112" s="926" t="s">
        <v>124</v>
      </c>
      <c r="DM112" s="926"/>
      <c r="DN112" s="926"/>
      <c r="DO112" s="926"/>
      <c r="DP112" s="926"/>
      <c r="DQ112" s="926" t="s">
        <v>124</v>
      </c>
      <c r="DR112" s="926"/>
      <c r="DS112" s="926"/>
      <c r="DT112" s="926"/>
      <c r="DU112" s="926"/>
      <c r="DV112" s="927" t="s">
        <v>124</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124</v>
      </c>
      <c r="AB113" s="938"/>
      <c r="AC113" s="938"/>
      <c r="AD113" s="938"/>
      <c r="AE113" s="939"/>
      <c r="AF113" s="940" t="s">
        <v>124</v>
      </c>
      <c r="AG113" s="938"/>
      <c r="AH113" s="938"/>
      <c r="AI113" s="938"/>
      <c r="AJ113" s="939"/>
      <c r="AK113" s="940" t="s">
        <v>124</v>
      </c>
      <c r="AL113" s="938"/>
      <c r="AM113" s="938"/>
      <c r="AN113" s="938"/>
      <c r="AO113" s="939"/>
      <c r="AP113" s="941" t="s">
        <v>124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277797</v>
      </c>
      <c r="BR113" s="926"/>
      <c r="BS113" s="926"/>
      <c r="BT113" s="926"/>
      <c r="BU113" s="926"/>
      <c r="BV113" s="926">
        <v>222920</v>
      </c>
      <c r="BW113" s="926"/>
      <c r="BX113" s="926"/>
      <c r="BY113" s="926"/>
      <c r="BZ113" s="926"/>
      <c r="CA113" s="926">
        <v>185407</v>
      </c>
      <c r="CB113" s="926"/>
      <c r="CC113" s="926"/>
      <c r="CD113" s="926"/>
      <c r="CE113" s="926"/>
      <c r="CF113" s="920">
        <v>3.3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124</v>
      </c>
      <c r="DH113" s="959"/>
      <c r="DI113" s="959"/>
      <c r="DJ113" s="959"/>
      <c r="DK113" s="960"/>
      <c r="DL113" s="961" t="s">
        <v>124</v>
      </c>
      <c r="DM113" s="959"/>
      <c r="DN113" s="959"/>
      <c r="DO113" s="959"/>
      <c r="DP113" s="960"/>
      <c r="DQ113" s="961" t="s">
        <v>124</v>
      </c>
      <c r="DR113" s="959"/>
      <c r="DS113" s="959"/>
      <c r="DT113" s="959"/>
      <c r="DU113" s="960"/>
      <c r="DV113" s="962" t="s">
        <v>124</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43860</v>
      </c>
      <c r="AB114" s="959"/>
      <c r="AC114" s="959"/>
      <c r="AD114" s="959"/>
      <c r="AE114" s="960"/>
      <c r="AF114" s="961">
        <v>49414</v>
      </c>
      <c r="AG114" s="959"/>
      <c r="AH114" s="959"/>
      <c r="AI114" s="959"/>
      <c r="AJ114" s="960"/>
      <c r="AK114" s="961">
        <v>44767</v>
      </c>
      <c r="AL114" s="959"/>
      <c r="AM114" s="959"/>
      <c r="AN114" s="959"/>
      <c r="AO114" s="960"/>
      <c r="AP114" s="962">
        <v>0.8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2298299</v>
      </c>
      <c r="BR114" s="926"/>
      <c r="BS114" s="926"/>
      <c r="BT114" s="926"/>
      <c r="BU114" s="926"/>
      <c r="BV114" s="926">
        <v>2352151</v>
      </c>
      <c r="BW114" s="926"/>
      <c r="BX114" s="926"/>
      <c r="BY114" s="926"/>
      <c r="BZ114" s="926"/>
      <c r="CA114" s="926">
        <v>2394182</v>
      </c>
      <c r="CB114" s="926"/>
      <c r="CC114" s="926"/>
      <c r="CD114" s="926"/>
      <c r="CE114" s="926"/>
      <c r="CF114" s="920">
        <v>42.3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124</v>
      </c>
      <c r="DH114" s="959"/>
      <c r="DI114" s="959"/>
      <c r="DJ114" s="959"/>
      <c r="DK114" s="960"/>
      <c r="DL114" s="961" t="s">
        <v>124</v>
      </c>
      <c r="DM114" s="959"/>
      <c r="DN114" s="959"/>
      <c r="DO114" s="959"/>
      <c r="DP114" s="960"/>
      <c r="DQ114" s="961" t="s">
        <v>124</v>
      </c>
      <c r="DR114" s="959"/>
      <c r="DS114" s="959"/>
      <c r="DT114" s="959"/>
      <c r="DU114" s="960"/>
      <c r="DV114" s="962" t="s">
        <v>124</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124</v>
      </c>
      <c r="AB115" s="938"/>
      <c r="AC115" s="938"/>
      <c r="AD115" s="938"/>
      <c r="AE115" s="939"/>
      <c r="AF115" s="940" t="s">
        <v>124</v>
      </c>
      <c r="AG115" s="938"/>
      <c r="AH115" s="938"/>
      <c r="AI115" s="938"/>
      <c r="AJ115" s="939"/>
      <c r="AK115" s="940" t="s">
        <v>124</v>
      </c>
      <c r="AL115" s="938"/>
      <c r="AM115" s="938"/>
      <c r="AN115" s="938"/>
      <c r="AO115" s="939"/>
      <c r="AP115" s="941" t="s">
        <v>124</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124</v>
      </c>
      <c r="BR115" s="926"/>
      <c r="BS115" s="926"/>
      <c r="BT115" s="926"/>
      <c r="BU115" s="926"/>
      <c r="BV115" s="926" t="s">
        <v>124</v>
      </c>
      <c r="BW115" s="926"/>
      <c r="BX115" s="926"/>
      <c r="BY115" s="926"/>
      <c r="BZ115" s="926"/>
      <c r="CA115" s="926" t="s">
        <v>124</v>
      </c>
      <c r="CB115" s="926"/>
      <c r="CC115" s="926"/>
      <c r="CD115" s="926"/>
      <c r="CE115" s="926"/>
      <c r="CF115" s="920" t="s">
        <v>124</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124</v>
      </c>
      <c r="DH115" s="959"/>
      <c r="DI115" s="959"/>
      <c r="DJ115" s="959"/>
      <c r="DK115" s="960"/>
      <c r="DL115" s="961" t="s">
        <v>124</v>
      </c>
      <c r="DM115" s="959"/>
      <c r="DN115" s="959"/>
      <c r="DO115" s="959"/>
      <c r="DP115" s="960"/>
      <c r="DQ115" s="961" t="s">
        <v>124</v>
      </c>
      <c r="DR115" s="959"/>
      <c r="DS115" s="959"/>
      <c r="DT115" s="959"/>
      <c r="DU115" s="960"/>
      <c r="DV115" s="962" t="s">
        <v>124</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115</v>
      </c>
      <c r="AB116" s="959"/>
      <c r="AC116" s="959"/>
      <c r="AD116" s="959"/>
      <c r="AE116" s="960"/>
      <c r="AF116" s="961">
        <v>82</v>
      </c>
      <c r="AG116" s="959"/>
      <c r="AH116" s="959"/>
      <c r="AI116" s="959"/>
      <c r="AJ116" s="960"/>
      <c r="AK116" s="961">
        <v>114</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124</v>
      </c>
      <c r="BR116" s="926"/>
      <c r="BS116" s="926"/>
      <c r="BT116" s="926"/>
      <c r="BU116" s="926"/>
      <c r="BV116" s="926" t="s">
        <v>124</v>
      </c>
      <c r="BW116" s="926"/>
      <c r="BX116" s="926"/>
      <c r="BY116" s="926"/>
      <c r="BZ116" s="926"/>
      <c r="CA116" s="926" t="s">
        <v>124</v>
      </c>
      <c r="CB116" s="926"/>
      <c r="CC116" s="926"/>
      <c r="CD116" s="926"/>
      <c r="CE116" s="926"/>
      <c r="CF116" s="920" t="s">
        <v>124</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124</v>
      </c>
      <c r="DH116" s="959"/>
      <c r="DI116" s="959"/>
      <c r="DJ116" s="959"/>
      <c r="DK116" s="960"/>
      <c r="DL116" s="961" t="s">
        <v>124</v>
      </c>
      <c r="DM116" s="959"/>
      <c r="DN116" s="959"/>
      <c r="DO116" s="959"/>
      <c r="DP116" s="960"/>
      <c r="DQ116" s="961" t="s">
        <v>124</v>
      </c>
      <c r="DR116" s="959"/>
      <c r="DS116" s="959"/>
      <c r="DT116" s="959"/>
      <c r="DU116" s="960"/>
      <c r="DV116" s="962" t="s">
        <v>124</v>
      </c>
      <c r="DW116" s="963"/>
      <c r="DX116" s="963"/>
      <c r="DY116" s="963"/>
      <c r="DZ116" s="964"/>
    </row>
    <row r="117" spans="1:130" s="230" customFormat="1" ht="26.25" customHeight="1" x14ac:dyDescent="0.15">
      <c r="A117" s="912" t="s">
        <v>179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2273131</v>
      </c>
      <c r="AB117" s="979"/>
      <c r="AC117" s="979"/>
      <c r="AD117" s="979"/>
      <c r="AE117" s="980"/>
      <c r="AF117" s="981">
        <v>2294736</v>
      </c>
      <c r="AG117" s="979"/>
      <c r="AH117" s="979"/>
      <c r="AI117" s="979"/>
      <c r="AJ117" s="980"/>
      <c r="AK117" s="981">
        <v>2279986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124</v>
      </c>
      <c r="BR117" s="926"/>
      <c r="BS117" s="926"/>
      <c r="BT117" s="926"/>
      <c r="BU117" s="926"/>
      <c r="BV117" s="926" t="s">
        <v>124</v>
      </c>
      <c r="BW117" s="926"/>
      <c r="BX117" s="926"/>
      <c r="BY117" s="926"/>
      <c r="BZ117" s="926"/>
      <c r="CA117" s="926" t="s">
        <v>124</v>
      </c>
      <c r="CB117" s="926"/>
      <c r="CC117" s="926"/>
      <c r="CD117" s="926"/>
      <c r="CE117" s="926"/>
      <c r="CF117" s="920" t="s">
        <v>124</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124</v>
      </c>
      <c r="DH117" s="959"/>
      <c r="DI117" s="959"/>
      <c r="DJ117" s="959"/>
      <c r="DK117" s="960"/>
      <c r="DL117" s="961" t="s">
        <v>124</v>
      </c>
      <c r="DM117" s="959"/>
      <c r="DN117" s="959"/>
      <c r="DO117" s="959"/>
      <c r="DP117" s="960"/>
      <c r="DQ117" s="961" t="s">
        <v>124</v>
      </c>
      <c r="DR117" s="959"/>
      <c r="DS117" s="959"/>
      <c r="DT117" s="959"/>
      <c r="DU117" s="960"/>
      <c r="DV117" s="962" t="s">
        <v>124</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296</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124</v>
      </c>
      <c r="BR118" s="1000"/>
      <c r="BS118" s="1000"/>
      <c r="BT118" s="1000"/>
      <c r="BU118" s="1000"/>
      <c r="BV118" s="1000" t="s">
        <v>124</v>
      </c>
      <c r="BW118" s="1000"/>
      <c r="BX118" s="1000"/>
      <c r="BY118" s="1000"/>
      <c r="BZ118" s="1000"/>
      <c r="CA118" s="1000" t="s">
        <v>124</v>
      </c>
      <c r="CB118" s="1000"/>
      <c r="CC118" s="1000"/>
      <c r="CD118" s="1000"/>
      <c r="CE118" s="1000"/>
      <c r="CF118" s="920" t="s">
        <v>124</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124</v>
      </c>
      <c r="DH118" s="959"/>
      <c r="DI118" s="959"/>
      <c r="DJ118" s="959"/>
      <c r="DK118" s="960"/>
      <c r="DL118" s="961" t="s">
        <v>124</v>
      </c>
      <c r="DM118" s="959"/>
      <c r="DN118" s="959"/>
      <c r="DO118" s="959"/>
      <c r="DP118" s="960"/>
      <c r="DQ118" s="961" t="s">
        <v>124</v>
      </c>
      <c r="DR118" s="959"/>
      <c r="DS118" s="959"/>
      <c r="DT118" s="959"/>
      <c r="DU118" s="960"/>
      <c r="DV118" s="962" t="s">
        <v>124</v>
      </c>
      <c r="DW118" s="963"/>
      <c r="DX118" s="963"/>
      <c r="DY118" s="963"/>
      <c r="DZ118" s="964"/>
    </row>
    <row r="119" spans="1:130" s="230" customFormat="1" ht="26.25" customHeight="1" x14ac:dyDescent="0.15">
      <c r="A119" s="1062"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124</v>
      </c>
      <c r="AB119" s="900"/>
      <c r="AC119" s="900"/>
      <c r="AD119" s="900"/>
      <c r="AE119" s="901"/>
      <c r="AF119" s="902" t="s">
        <v>124</v>
      </c>
      <c r="AG119" s="900"/>
      <c r="AH119" s="900"/>
      <c r="AI119" s="900"/>
      <c r="AJ119" s="901"/>
      <c r="AK119" s="902" t="s">
        <v>124</v>
      </c>
      <c r="AL119" s="900"/>
      <c r="AM119" s="900"/>
      <c r="AN119" s="900"/>
      <c r="AO119" s="901"/>
      <c r="AP119" s="903" t="s">
        <v>124</v>
      </c>
      <c r="AQ119" s="904"/>
      <c r="AR119" s="904"/>
      <c r="AS119" s="904"/>
      <c r="AT119" s="905"/>
      <c r="AU119" s="910"/>
      <c r="AV119" s="911"/>
      <c r="AW119" s="911"/>
      <c r="AX119" s="911"/>
      <c r="AY119" s="911"/>
      <c r="AZ119" s="251" t="s">
        <v>179</v>
      </c>
      <c r="BA119" s="251"/>
      <c r="BB119" s="251"/>
      <c r="BC119" s="251"/>
      <c r="BD119" s="251"/>
      <c r="BE119" s="251"/>
      <c r="BF119" s="251"/>
      <c r="BG119" s="251"/>
      <c r="BH119" s="251"/>
      <c r="BI119" s="251"/>
      <c r="BJ119" s="251"/>
      <c r="BK119" s="251"/>
      <c r="BL119" s="251"/>
      <c r="BM119" s="251"/>
      <c r="BN119" s="251"/>
      <c r="BO119" s="977" t="s">
        <v>441</v>
      </c>
      <c r="BP119" s="1005"/>
      <c r="BQ119" s="999">
        <v>22566344</v>
      </c>
      <c r="BR119" s="1000"/>
      <c r="BS119" s="1000"/>
      <c r="BT119" s="1000"/>
      <c r="BU119" s="1000"/>
      <c r="BV119" s="1000">
        <v>21497673</v>
      </c>
      <c r="BW119" s="1000"/>
      <c r="BX119" s="1000"/>
      <c r="BY119" s="1000"/>
      <c r="BZ119" s="1000"/>
      <c r="CA119" s="1000">
        <v>20900121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124</v>
      </c>
      <c r="DH119" s="986"/>
      <c r="DI119" s="986"/>
      <c r="DJ119" s="986"/>
      <c r="DK119" s="987"/>
      <c r="DL119" s="985" t="s">
        <v>124</v>
      </c>
      <c r="DM119" s="986"/>
      <c r="DN119" s="986"/>
      <c r="DO119" s="986"/>
      <c r="DP119" s="987"/>
      <c r="DQ119" s="985" t="s">
        <v>124</v>
      </c>
      <c r="DR119" s="986"/>
      <c r="DS119" s="986"/>
      <c r="DT119" s="986"/>
      <c r="DU119" s="987"/>
      <c r="DV119" s="988" t="s">
        <v>124</v>
      </c>
      <c r="DW119" s="989"/>
      <c r="DX119" s="989"/>
      <c r="DY119" s="989"/>
      <c r="DZ119" s="990"/>
    </row>
    <row r="120" spans="1:130" s="230" customFormat="1" ht="26.25" customHeight="1" x14ac:dyDescent="0.15">
      <c r="A120" s="1063"/>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124</v>
      </c>
      <c r="AB120" s="959"/>
      <c r="AC120" s="959"/>
      <c r="AD120" s="959"/>
      <c r="AE120" s="960"/>
      <c r="AF120" s="961" t="s">
        <v>124</v>
      </c>
      <c r="AG120" s="959"/>
      <c r="AH120" s="959"/>
      <c r="AI120" s="959"/>
      <c r="AJ120" s="960"/>
      <c r="AK120" s="961" t="s">
        <v>124</v>
      </c>
      <c r="AL120" s="959"/>
      <c r="AM120" s="959"/>
      <c r="AN120" s="959"/>
      <c r="AO120" s="960"/>
      <c r="AP120" s="962" t="s">
        <v>124</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20131046</v>
      </c>
      <c r="BR120" s="931"/>
      <c r="BS120" s="931"/>
      <c r="BT120" s="931"/>
      <c r="BU120" s="931"/>
      <c r="BV120" s="931">
        <v>21790177</v>
      </c>
      <c r="BW120" s="931"/>
      <c r="BX120" s="931"/>
      <c r="BY120" s="931"/>
      <c r="BZ120" s="931"/>
      <c r="CA120" s="931">
        <v>23943017</v>
      </c>
      <c r="CB120" s="931"/>
      <c r="CC120" s="931"/>
      <c r="CD120" s="931"/>
      <c r="CE120" s="931"/>
      <c r="CF120" s="944">
        <v>423</v>
      </c>
      <c r="CG120" s="945"/>
      <c r="CH120" s="945"/>
      <c r="CI120" s="945"/>
      <c r="CJ120" s="945"/>
      <c r="CK120" s="1006" t="s">
        <v>445</v>
      </c>
      <c r="CL120" s="1007"/>
      <c r="CM120" s="1007"/>
      <c r="CN120" s="1007"/>
      <c r="CO120" s="1008"/>
      <c r="CP120" s="1014"/>
      <c r="CQ120" s="1015"/>
      <c r="CR120" s="1015"/>
      <c r="CS120" s="1015"/>
      <c r="CT120" s="1015"/>
      <c r="CU120" s="1015"/>
      <c r="CV120" s="1015"/>
      <c r="CW120" s="1015"/>
      <c r="CX120" s="1015"/>
      <c r="CY120" s="1015"/>
      <c r="CZ120" s="1015"/>
      <c r="DA120" s="1015"/>
      <c r="DB120" s="1015"/>
      <c r="DC120" s="1015"/>
      <c r="DD120" s="1015"/>
      <c r="DE120" s="1015"/>
      <c r="DF120" s="1016"/>
      <c r="DG120" s="930"/>
      <c r="DH120" s="931"/>
      <c r="DI120" s="931"/>
      <c r="DJ120" s="931"/>
      <c r="DK120" s="931"/>
      <c r="DL120" s="931"/>
      <c r="DM120" s="931"/>
      <c r="DN120" s="931"/>
      <c r="DO120" s="931"/>
      <c r="DP120" s="931"/>
      <c r="DQ120" s="931"/>
      <c r="DR120" s="931"/>
      <c r="DS120" s="931"/>
      <c r="DT120" s="931"/>
      <c r="DU120" s="931"/>
      <c r="DV120" s="932"/>
      <c r="DW120" s="932"/>
      <c r="DX120" s="932"/>
      <c r="DY120" s="932"/>
      <c r="DZ120" s="933"/>
    </row>
    <row r="121" spans="1:130" s="230" customFormat="1" ht="26.25" customHeight="1" x14ac:dyDescent="0.15">
      <c r="A121" s="1063"/>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124</v>
      </c>
      <c r="AB121" s="959"/>
      <c r="AC121" s="959"/>
      <c r="AD121" s="959"/>
      <c r="AE121" s="960"/>
      <c r="AF121" s="961" t="s">
        <v>124</v>
      </c>
      <c r="AG121" s="959"/>
      <c r="AH121" s="959"/>
      <c r="AI121" s="959"/>
      <c r="AJ121" s="960"/>
      <c r="AK121" s="961" t="s">
        <v>124</v>
      </c>
      <c r="AL121" s="959"/>
      <c r="AM121" s="959"/>
      <c r="AN121" s="959"/>
      <c r="AO121" s="960"/>
      <c r="AP121" s="962" t="s">
        <v>124</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2845816</v>
      </c>
      <c r="BR121" s="926"/>
      <c r="BS121" s="926"/>
      <c r="BT121" s="926"/>
      <c r="BU121" s="926"/>
      <c r="BV121" s="926">
        <v>2688094</v>
      </c>
      <c r="BW121" s="926"/>
      <c r="BX121" s="926"/>
      <c r="BY121" s="926"/>
      <c r="BZ121" s="926"/>
      <c r="CA121" s="926">
        <v>2827998</v>
      </c>
      <c r="CB121" s="926"/>
      <c r="CC121" s="926"/>
      <c r="CD121" s="926"/>
      <c r="CE121" s="926"/>
      <c r="CF121" s="920">
        <v>50</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30" customFormat="1" ht="26.25" customHeight="1" x14ac:dyDescent="0.15">
      <c r="A122" s="1063"/>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124</v>
      </c>
      <c r="AB122" s="959"/>
      <c r="AC122" s="959"/>
      <c r="AD122" s="959"/>
      <c r="AE122" s="960"/>
      <c r="AF122" s="961" t="s">
        <v>124</v>
      </c>
      <c r="AG122" s="959"/>
      <c r="AH122" s="959"/>
      <c r="AI122" s="959"/>
      <c r="AJ122" s="960"/>
      <c r="AK122" s="961" t="s">
        <v>124</v>
      </c>
      <c r="AL122" s="959"/>
      <c r="AM122" s="959"/>
      <c r="AN122" s="959"/>
      <c r="AO122" s="960"/>
      <c r="AP122" s="962" t="s">
        <v>124</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13948690</v>
      </c>
      <c r="BR122" s="1000"/>
      <c r="BS122" s="1000"/>
      <c r="BT122" s="1000"/>
      <c r="BU122" s="1000"/>
      <c r="BV122" s="1000">
        <v>13082270</v>
      </c>
      <c r="BW122" s="1000"/>
      <c r="BX122" s="1000"/>
      <c r="BY122" s="1000"/>
      <c r="BZ122" s="1000"/>
      <c r="CA122" s="1000">
        <v>12397036</v>
      </c>
      <c r="CB122" s="1000"/>
      <c r="CC122" s="1000"/>
      <c r="CD122" s="1000"/>
      <c r="CE122" s="1000"/>
      <c r="CF122" s="1017">
        <v>219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63"/>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124</v>
      </c>
      <c r="AB123" s="959"/>
      <c r="AC123" s="959"/>
      <c r="AD123" s="959"/>
      <c r="AE123" s="960"/>
      <c r="AF123" s="961" t="s">
        <v>124</v>
      </c>
      <c r="AG123" s="959"/>
      <c r="AH123" s="959"/>
      <c r="AI123" s="959"/>
      <c r="AJ123" s="960"/>
      <c r="AK123" s="961" t="s">
        <v>124</v>
      </c>
      <c r="AL123" s="959"/>
      <c r="AM123" s="959"/>
      <c r="AN123" s="959"/>
      <c r="AO123" s="960"/>
      <c r="AP123" s="962" t="s">
        <v>124</v>
      </c>
      <c r="AQ123" s="963"/>
      <c r="AR123" s="963"/>
      <c r="AS123" s="963"/>
      <c r="AT123" s="964"/>
      <c r="AU123" s="997"/>
      <c r="AV123" s="998"/>
      <c r="AW123" s="998"/>
      <c r="AX123" s="998"/>
      <c r="AY123" s="998"/>
      <c r="AZ123" s="251" t="s">
        <v>179</v>
      </c>
      <c r="BA123" s="251"/>
      <c r="BB123" s="251"/>
      <c r="BC123" s="251"/>
      <c r="BD123" s="251"/>
      <c r="BE123" s="251"/>
      <c r="BF123" s="251"/>
      <c r="BG123" s="251"/>
      <c r="BH123" s="251"/>
      <c r="BI123" s="251"/>
      <c r="BJ123" s="251"/>
      <c r="BK123" s="251"/>
      <c r="BL123" s="251"/>
      <c r="BM123" s="251"/>
      <c r="BN123" s="251"/>
      <c r="BO123" s="977" t="s">
        <v>449</v>
      </c>
      <c r="BP123" s="1005"/>
      <c r="BQ123" s="1035">
        <v>36925552</v>
      </c>
      <c r="BR123" s="1036"/>
      <c r="BS123" s="1036"/>
      <c r="BT123" s="1036"/>
      <c r="BU123" s="1036"/>
      <c r="BV123" s="1036">
        <v>37560541</v>
      </c>
      <c r="BW123" s="1036"/>
      <c r="BX123" s="1036"/>
      <c r="BY123" s="1036"/>
      <c r="BZ123" s="1036"/>
      <c r="CA123" s="1036">
        <v>39168051</v>
      </c>
      <c r="CB123" s="1036"/>
      <c r="CC123" s="1036"/>
      <c r="CD123" s="1036"/>
      <c r="CE123" s="1036"/>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63"/>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124</v>
      </c>
      <c r="AB124" s="959"/>
      <c r="AC124" s="959"/>
      <c r="AD124" s="959"/>
      <c r="AE124" s="960"/>
      <c r="AF124" s="961" t="s">
        <v>124</v>
      </c>
      <c r="AG124" s="959"/>
      <c r="AH124" s="959"/>
      <c r="AI124" s="959"/>
      <c r="AJ124" s="960"/>
      <c r="AK124" s="961" t="s">
        <v>124</v>
      </c>
      <c r="AL124" s="959"/>
      <c r="AM124" s="959"/>
      <c r="AN124" s="959"/>
      <c r="AO124" s="960"/>
      <c r="AP124" s="962" t="s">
        <v>124</v>
      </c>
      <c r="AQ124" s="963"/>
      <c r="AR124" s="963"/>
      <c r="AS124" s="963"/>
      <c r="AT124" s="964"/>
      <c r="AU124" s="1031" t="s">
        <v>450</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124</v>
      </c>
      <c r="BR124" s="1027"/>
      <c r="BS124" s="1027"/>
      <c r="BT124" s="1027"/>
      <c r="BU124" s="1027"/>
      <c r="BV124" s="1027" t="s">
        <v>124</v>
      </c>
      <c r="BW124" s="1027"/>
      <c r="BX124" s="1027"/>
      <c r="BY124" s="1027"/>
      <c r="BZ124" s="1027"/>
      <c r="CA124" s="1027" t="s">
        <v>124</v>
      </c>
      <c r="CB124" s="1027"/>
      <c r="CC124" s="1027"/>
      <c r="CD124" s="1027"/>
      <c r="CE124" s="1027"/>
      <c r="CF124" s="1028"/>
      <c r="CG124" s="1029"/>
      <c r="CH124" s="1029"/>
      <c r="CI124" s="1029"/>
      <c r="CJ124" s="1030"/>
      <c r="CK124" s="1012"/>
      <c r="CL124" s="1012"/>
      <c r="CM124" s="1012"/>
      <c r="CN124" s="1012"/>
      <c r="CO124" s="1013"/>
      <c r="CP124" s="1019"/>
      <c r="CQ124" s="1020"/>
      <c r="CR124" s="1020"/>
      <c r="CS124" s="1020"/>
      <c r="CT124" s="1020"/>
      <c r="CU124" s="1020"/>
      <c r="CV124" s="1020"/>
      <c r="CW124" s="1020"/>
      <c r="CX124" s="1020"/>
      <c r="CY124" s="1020"/>
      <c r="CZ124" s="1020"/>
      <c r="DA124" s="1020"/>
      <c r="DB124" s="1020"/>
      <c r="DC124" s="1020"/>
      <c r="DD124" s="1020"/>
      <c r="DE124" s="1020"/>
      <c r="DF124" s="1021"/>
      <c r="DG124" s="1004"/>
      <c r="DH124" s="986"/>
      <c r="DI124" s="986"/>
      <c r="DJ124" s="986"/>
      <c r="DK124" s="987"/>
      <c r="DL124" s="985"/>
      <c r="DM124" s="986"/>
      <c r="DN124" s="986"/>
      <c r="DO124" s="986"/>
      <c r="DP124" s="987"/>
      <c r="DQ124" s="985"/>
      <c r="DR124" s="986"/>
      <c r="DS124" s="986"/>
      <c r="DT124" s="986"/>
      <c r="DU124" s="987"/>
      <c r="DV124" s="988"/>
      <c r="DW124" s="989"/>
      <c r="DX124" s="989"/>
      <c r="DY124" s="989"/>
      <c r="DZ124" s="990"/>
    </row>
    <row r="125" spans="1:130" s="230" customFormat="1" ht="26.25" customHeight="1" x14ac:dyDescent="0.15">
      <c r="A125" s="1063"/>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124</v>
      </c>
      <c r="AB125" s="959"/>
      <c r="AC125" s="959"/>
      <c r="AD125" s="959"/>
      <c r="AE125" s="960"/>
      <c r="AF125" s="961" t="s">
        <v>124</v>
      </c>
      <c r="AG125" s="959"/>
      <c r="AH125" s="959"/>
      <c r="AI125" s="959"/>
      <c r="AJ125" s="960"/>
      <c r="AK125" s="961" t="s">
        <v>124</v>
      </c>
      <c r="AL125" s="959"/>
      <c r="AM125" s="959"/>
      <c r="AN125" s="959"/>
      <c r="AO125" s="960"/>
      <c r="AP125" s="962" t="s">
        <v>124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124</v>
      </c>
      <c r="DH125" s="931"/>
      <c r="DI125" s="931"/>
      <c r="DJ125" s="931"/>
      <c r="DK125" s="931"/>
      <c r="DL125" s="931" t="s">
        <v>124</v>
      </c>
      <c r="DM125" s="931"/>
      <c r="DN125" s="931"/>
      <c r="DO125" s="931"/>
      <c r="DP125" s="931"/>
      <c r="DQ125" s="931" t="s">
        <v>124</v>
      </c>
      <c r="DR125" s="931"/>
      <c r="DS125" s="931"/>
      <c r="DT125" s="931"/>
      <c r="DU125" s="931"/>
      <c r="DV125" s="932" t="s">
        <v>124</v>
      </c>
      <c r="DW125" s="932"/>
      <c r="DX125" s="932"/>
      <c r="DY125" s="932"/>
      <c r="DZ125" s="933"/>
    </row>
    <row r="126" spans="1:130" s="230" customFormat="1" ht="26.25" customHeight="1" thickBot="1" x14ac:dyDescent="0.2">
      <c r="A126" s="1063"/>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124</v>
      </c>
      <c r="AB126" s="959"/>
      <c r="AC126" s="959"/>
      <c r="AD126" s="959"/>
      <c r="AE126" s="960"/>
      <c r="AF126" s="961" t="s">
        <v>124</v>
      </c>
      <c r="AG126" s="959"/>
      <c r="AH126" s="959"/>
      <c r="AI126" s="959"/>
      <c r="AJ126" s="960"/>
      <c r="AK126" s="961" t="s">
        <v>124</v>
      </c>
      <c r="AL126" s="959"/>
      <c r="AM126" s="959"/>
      <c r="AN126" s="959"/>
      <c r="AO126" s="960"/>
      <c r="AP126" s="962" t="s">
        <v>124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124</v>
      </c>
      <c r="DH126" s="926"/>
      <c r="DI126" s="926"/>
      <c r="DJ126" s="926"/>
      <c r="DK126" s="926"/>
      <c r="DL126" s="926" t="s">
        <v>124</v>
      </c>
      <c r="DM126" s="926"/>
      <c r="DN126" s="926"/>
      <c r="DO126" s="926"/>
      <c r="DP126" s="926"/>
      <c r="DQ126" s="926" t="s">
        <v>124</v>
      </c>
      <c r="DR126" s="926"/>
      <c r="DS126" s="926"/>
      <c r="DT126" s="926"/>
      <c r="DU126" s="926"/>
      <c r="DV126" s="927" t="s">
        <v>124</v>
      </c>
      <c r="DW126" s="927"/>
      <c r="DX126" s="927"/>
      <c r="DY126" s="927"/>
      <c r="DZ126" s="928"/>
    </row>
    <row r="127" spans="1:130" s="230" customFormat="1" ht="26.25" customHeight="1" x14ac:dyDescent="0.15">
      <c r="A127" s="1064"/>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124</v>
      </c>
      <c r="AB127" s="959"/>
      <c r="AC127" s="959"/>
      <c r="AD127" s="959"/>
      <c r="AE127" s="960"/>
      <c r="AF127" s="961" t="s">
        <v>124</v>
      </c>
      <c r="AG127" s="959"/>
      <c r="AH127" s="959"/>
      <c r="AI127" s="959"/>
      <c r="AJ127" s="960"/>
      <c r="AK127" s="961" t="s">
        <v>124</v>
      </c>
      <c r="AL127" s="959"/>
      <c r="AM127" s="959"/>
      <c r="AN127" s="959"/>
      <c r="AO127" s="960"/>
      <c r="AP127" s="962" t="s">
        <v>124</v>
      </c>
      <c r="AQ127" s="963"/>
      <c r="AR127" s="963"/>
      <c r="AS127" s="963"/>
      <c r="AT127" s="964"/>
      <c r="AU127" s="232"/>
      <c r="AV127" s="232"/>
      <c r="AW127" s="232"/>
      <c r="AX127" s="1037" t="s">
        <v>455</v>
      </c>
      <c r="AY127" s="1038"/>
      <c r="AZ127" s="1038"/>
      <c r="BA127" s="1038"/>
      <c r="BB127" s="1038"/>
      <c r="BC127" s="1038"/>
      <c r="BD127" s="1038"/>
      <c r="BE127" s="1039"/>
      <c r="BF127" s="1040" t="s">
        <v>456</v>
      </c>
      <c r="BG127" s="1038"/>
      <c r="BH127" s="1038"/>
      <c r="BI127" s="1038"/>
      <c r="BJ127" s="1038"/>
      <c r="BK127" s="1038"/>
      <c r="BL127" s="1039"/>
      <c r="BM127" s="1040" t="s">
        <v>457</v>
      </c>
      <c r="BN127" s="1038"/>
      <c r="BO127" s="1038"/>
      <c r="BP127" s="1038"/>
      <c r="BQ127" s="1038"/>
      <c r="BR127" s="1038"/>
      <c r="BS127" s="1039"/>
      <c r="BT127" s="1040" t="s">
        <v>458</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124</v>
      </c>
      <c r="DH127" s="926"/>
      <c r="DI127" s="926"/>
      <c r="DJ127" s="926"/>
      <c r="DK127" s="926"/>
      <c r="DL127" s="926" t="s">
        <v>124</v>
      </c>
      <c r="DM127" s="926"/>
      <c r="DN127" s="926"/>
      <c r="DO127" s="926"/>
      <c r="DP127" s="926"/>
      <c r="DQ127" s="926" t="s">
        <v>124</v>
      </c>
      <c r="DR127" s="926"/>
      <c r="DS127" s="926"/>
      <c r="DT127" s="926"/>
      <c r="DU127" s="926"/>
      <c r="DV127" s="927" t="s">
        <v>124</v>
      </c>
      <c r="DW127" s="927"/>
      <c r="DX127" s="927"/>
      <c r="DY127" s="927"/>
      <c r="DZ127" s="928"/>
    </row>
    <row r="128" spans="1:130" s="230" customFormat="1" ht="26.25" customHeight="1" thickBot="1" x14ac:dyDescent="0.2">
      <c r="A128" s="1047" t="s">
        <v>460</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461</v>
      </c>
      <c r="X128" s="1049"/>
      <c r="Y128" s="1049"/>
      <c r="Z128" s="1050"/>
      <c r="AA128" s="1051">
        <v>302301</v>
      </c>
      <c r="AB128" s="1052"/>
      <c r="AC128" s="1052"/>
      <c r="AD128" s="1052"/>
      <c r="AE128" s="1053"/>
      <c r="AF128" s="1054">
        <v>306144</v>
      </c>
      <c r="AG128" s="1052"/>
      <c r="AH128" s="1052"/>
      <c r="AI128" s="1052"/>
      <c r="AJ128" s="1053"/>
      <c r="AK128" s="1054">
        <v>304116</v>
      </c>
      <c r="AL128" s="1052"/>
      <c r="AM128" s="1052"/>
      <c r="AN128" s="1052"/>
      <c r="AO128" s="1053"/>
      <c r="AP128" s="1055"/>
      <c r="AQ128" s="1056"/>
      <c r="AR128" s="1056"/>
      <c r="AS128" s="1056"/>
      <c r="AT128" s="1057"/>
      <c r="AU128" s="232"/>
      <c r="AV128" s="232"/>
      <c r="AW128" s="232"/>
      <c r="AX128" s="896" t="s">
        <v>462</v>
      </c>
      <c r="AY128" s="897"/>
      <c r="AZ128" s="897"/>
      <c r="BA128" s="897"/>
      <c r="BB128" s="897"/>
      <c r="BC128" s="897"/>
      <c r="BD128" s="897"/>
      <c r="BE128" s="898"/>
      <c r="BF128" s="1058" t="s">
        <v>124</v>
      </c>
      <c r="BG128" s="1059"/>
      <c r="BH128" s="1059"/>
      <c r="BI128" s="1059"/>
      <c r="BJ128" s="1059"/>
      <c r="BK128" s="1059"/>
      <c r="BL128" s="1060"/>
      <c r="BM128" s="1058">
        <v>13.97</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463</v>
      </c>
      <c r="CQ128" s="740"/>
      <c r="CR128" s="740"/>
      <c r="CS128" s="740"/>
      <c r="CT128" s="740"/>
      <c r="CU128" s="740"/>
      <c r="CV128" s="740"/>
      <c r="CW128" s="740"/>
      <c r="CX128" s="740"/>
      <c r="CY128" s="740"/>
      <c r="CZ128" s="740"/>
      <c r="DA128" s="740"/>
      <c r="DB128" s="740"/>
      <c r="DC128" s="740"/>
      <c r="DD128" s="740"/>
      <c r="DE128" s="740"/>
      <c r="DF128" s="1042"/>
      <c r="DG128" s="1043" t="s">
        <v>124</v>
      </c>
      <c r="DH128" s="1044"/>
      <c r="DI128" s="1044"/>
      <c r="DJ128" s="1044"/>
      <c r="DK128" s="1044"/>
      <c r="DL128" s="1044" t="s">
        <v>124</v>
      </c>
      <c r="DM128" s="1044"/>
      <c r="DN128" s="1044"/>
      <c r="DO128" s="1044"/>
      <c r="DP128" s="1044"/>
      <c r="DQ128" s="1044" t="s">
        <v>124</v>
      </c>
      <c r="DR128" s="1044"/>
      <c r="DS128" s="1044"/>
      <c r="DT128" s="1044"/>
      <c r="DU128" s="1044"/>
      <c r="DV128" s="1045" t="s">
        <v>124</v>
      </c>
      <c r="DW128" s="1045"/>
      <c r="DX128" s="1045"/>
      <c r="DY128" s="1045"/>
      <c r="DZ128" s="1046"/>
    </row>
    <row r="129" spans="1:131" s="230" customFormat="1" ht="26.25" customHeight="1" x14ac:dyDescent="0.15">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7426360</v>
      </c>
      <c r="AB129" s="959"/>
      <c r="AC129" s="959"/>
      <c r="AD129" s="959"/>
      <c r="AE129" s="960"/>
      <c r="AF129" s="961">
        <v>7187527</v>
      </c>
      <c r="AG129" s="959"/>
      <c r="AH129" s="959"/>
      <c r="AI129" s="959"/>
      <c r="AJ129" s="960"/>
      <c r="AK129" s="961">
        <v>7242487</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124</v>
      </c>
      <c r="BG129" s="1067"/>
      <c r="BH129" s="1067"/>
      <c r="BI129" s="1067"/>
      <c r="BJ129" s="1067"/>
      <c r="BK129" s="1067"/>
      <c r="BL129" s="1068"/>
      <c r="BM129" s="1066">
        <v>18.97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1619780</v>
      </c>
      <c r="AB130" s="959"/>
      <c r="AC130" s="959"/>
      <c r="AD130" s="959"/>
      <c r="AE130" s="960"/>
      <c r="AF130" s="961">
        <v>1591250</v>
      </c>
      <c r="AG130" s="959"/>
      <c r="AH130" s="959"/>
      <c r="AI130" s="959"/>
      <c r="AJ130" s="960"/>
      <c r="AK130" s="961">
        <v>1582186</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6.7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5806580</v>
      </c>
      <c r="AB131" s="986"/>
      <c r="AC131" s="986"/>
      <c r="AD131" s="986"/>
      <c r="AE131" s="987"/>
      <c r="AF131" s="985">
        <v>5596277</v>
      </c>
      <c r="AG131" s="986"/>
      <c r="AH131" s="986"/>
      <c r="AI131" s="986"/>
      <c r="AJ131" s="987"/>
      <c r="AK131" s="985">
        <v>5660301</v>
      </c>
      <c r="AL131" s="986"/>
      <c r="AM131" s="986"/>
      <c r="AN131" s="986"/>
      <c r="AO131" s="987"/>
      <c r="AP131" s="1110"/>
      <c r="AQ131" s="1111"/>
      <c r="AR131" s="1111"/>
      <c r="AS131" s="1111"/>
      <c r="AT131" s="1112"/>
      <c r="AU131" s="233"/>
      <c r="AV131" s="233"/>
      <c r="AW131" s="233"/>
      <c r="AX131" s="1083" t="s">
        <v>470</v>
      </c>
      <c r="AY131" s="740"/>
      <c r="AZ131" s="740"/>
      <c r="BA131" s="740"/>
      <c r="BB131" s="740"/>
      <c r="BC131" s="740"/>
      <c r="BD131" s="740"/>
      <c r="BE131" s="1042"/>
      <c r="BF131" s="1084" t="s">
        <v>124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6.0457274329999997</v>
      </c>
      <c r="AB132" s="1097"/>
      <c r="AC132" s="1097"/>
      <c r="AD132" s="1097"/>
      <c r="AE132" s="1098"/>
      <c r="AF132" s="1099">
        <v>7.1001131649999998</v>
      </c>
      <c r="AG132" s="1097"/>
      <c r="AH132" s="1097"/>
      <c r="AI132" s="1097"/>
      <c r="AJ132" s="1098"/>
      <c r="AK132" s="1099">
        <v>6.9551778249999998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5.0999999999999996</v>
      </c>
      <c r="AB133" s="1080"/>
      <c r="AC133" s="1080"/>
      <c r="AD133" s="1080"/>
      <c r="AE133" s="1081"/>
      <c r="AF133" s="1079">
        <v>6</v>
      </c>
      <c r="AG133" s="1080"/>
      <c r="AH133" s="1080"/>
      <c r="AI133" s="1080"/>
      <c r="AJ133" s="1081"/>
      <c r="AK133" s="1079">
        <v>6.7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eE0b2oe0Vry/HQfm+YuwL0jmHgckwRq+P4WPBPOfpscU2SecKV4otMxld0Osfw36Mo58S43uoNZ7PDXScQf/Q==" saltValue="h7H6gezw6rSlUGJQYnLA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bXZSkB6qU8lGKXb4Y6bb5lMMgn+olw4HbNyUtW8xUE3Njm6aA/21cGs7TZ01OsKAHvIIdDYKWqN72l3C7qnPw==" saltValue="QMqia8Avk6kztuSn5pRF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QoCu1T59v5UH88JW1DkacXYXIl+I2ZbPbMOLtVEBgGUJSgUF7oVc9W5+xkYZ1a0Gqb2K4dEYDNW1Q6ukko91A==" saltValue="zUE9rLIwx7QpOCQwvlKp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1808575</v>
      </c>
      <c r="AP9" s="281">
        <v>85306</v>
      </c>
      <c r="AQ9" s="282">
        <v>67248</v>
      </c>
      <c r="AR9" s="283">
        <v>26.9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281674</v>
      </c>
      <c r="AP10" s="284">
        <v>13286</v>
      </c>
      <c r="AQ10" s="285">
        <v>9038</v>
      </c>
      <c r="AR10" s="286">
        <v>47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360</v>
      </c>
      <c r="AP11" s="284">
        <v>17</v>
      </c>
      <c r="AQ11" s="285">
        <v>320</v>
      </c>
      <c r="AR11" s="286">
        <v>-94.7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v>22</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46921</v>
      </c>
      <c r="AP13" s="284">
        <v>2213</v>
      </c>
      <c r="AQ13" s="285">
        <v>2764</v>
      </c>
      <c r="AR13" s="286">
        <v>-19.899999999999999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27883</v>
      </c>
      <c r="AP14" s="284">
        <v>1315</v>
      </c>
      <c r="AQ14" s="285">
        <v>1165</v>
      </c>
      <c r="AR14" s="286">
        <v>12.9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-98371</v>
      </c>
      <c r="AP15" s="284">
        <v>-4640</v>
      </c>
      <c r="AQ15" s="285">
        <v>-3941</v>
      </c>
      <c r="AR15" s="286">
        <v>17.7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179</v>
      </c>
      <c r="AL16" s="1120"/>
      <c r="AM16" s="1120"/>
      <c r="AN16" s="1121"/>
      <c r="AO16" s="284">
        <v>2067042</v>
      </c>
      <c r="AP16" s="284">
        <v>97497</v>
      </c>
      <c r="AQ16" s="285">
        <v>76616</v>
      </c>
      <c r="AR16" s="286">
        <v>27.3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8.77</v>
      </c>
      <c r="AP21" s="298">
        <v>6.73</v>
      </c>
      <c r="AQ21" s="299">
        <v>2.04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97.6</v>
      </c>
      <c r="AP22" s="303">
        <v>96.9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2235105</v>
      </c>
      <c r="AP32" s="312">
        <v>105425</v>
      </c>
      <c r="AQ32" s="313">
        <v>33390</v>
      </c>
      <c r="AR32" s="314">
        <v>215.7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t="s">
        <v>486</v>
      </c>
      <c r="AP35" s="312" t="s">
        <v>486</v>
      </c>
      <c r="AQ35" s="313">
        <v>8851</v>
      </c>
      <c r="AR35" s="314" t="s">
        <v>486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44767</v>
      </c>
      <c r="AP36" s="312">
        <v>2112</v>
      </c>
      <c r="AQ36" s="313">
        <v>2033</v>
      </c>
      <c r="AR36" s="314">
        <v>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640</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v>114</v>
      </c>
      <c r="AP38" s="315">
        <v>5</v>
      </c>
      <c r="AQ38" s="316">
        <v>1</v>
      </c>
      <c r="AR38" s="304">
        <v>400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-304116</v>
      </c>
      <c r="AP39" s="312">
        <v>-14344</v>
      </c>
      <c r="AQ39" s="313">
        <v>-3025</v>
      </c>
      <c r="AR39" s="314">
        <v>374.2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-1582186</v>
      </c>
      <c r="AP40" s="312">
        <v>-74628</v>
      </c>
      <c r="AQ40" s="313">
        <v>-26876</v>
      </c>
      <c r="AR40" s="314">
        <v>177.7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289</v>
      </c>
      <c r="AL41" s="1137"/>
      <c r="AM41" s="1137"/>
      <c r="AN41" s="1138"/>
      <c r="AO41" s="312">
        <v>393684</v>
      </c>
      <c r="AP41" s="312">
        <v>18569</v>
      </c>
      <c r="AQ41" s="313">
        <v>15015</v>
      </c>
      <c r="AR41" s="314">
        <v>23.7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3953353</v>
      </c>
      <c r="AN51" s="334">
        <v>174610</v>
      </c>
      <c r="AO51" s="335">
        <v>22.6</v>
      </c>
      <c r="AP51" s="336">
        <v>51264</v>
      </c>
      <c r="AQ51" s="337">
        <v>8.1999999999999993</v>
      </c>
      <c r="AR51" s="338">
        <v>14.4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1983295</v>
      </c>
      <c r="AN52" s="342">
        <v>87598</v>
      </c>
      <c r="AO52" s="343">
        <v>23.1</v>
      </c>
      <c r="AP52" s="344">
        <v>26040</v>
      </c>
      <c r="AQ52" s="345">
        <v>4.5</v>
      </c>
      <c r="AR52" s="346">
        <v>18.600000000000001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3052688</v>
      </c>
      <c r="AN53" s="334">
        <v>136537</v>
      </c>
      <c r="AO53" s="335">
        <v>-21.8</v>
      </c>
      <c r="AP53" s="336">
        <v>52068</v>
      </c>
      <c r="AQ53" s="337">
        <v>1.6</v>
      </c>
      <c r="AR53" s="338">
        <v>-23.4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1990264</v>
      </c>
      <c r="AN54" s="342">
        <v>89018</v>
      </c>
      <c r="AO54" s="343">
        <v>1.6</v>
      </c>
      <c r="AP54" s="344">
        <v>26936</v>
      </c>
      <c r="AQ54" s="345">
        <v>3.4</v>
      </c>
      <c r="AR54" s="346">
        <v>-1.8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1409199</v>
      </c>
      <c r="AN55" s="334">
        <v>64353</v>
      </c>
      <c r="AO55" s="335">
        <v>-52.9</v>
      </c>
      <c r="AP55" s="336">
        <v>47161</v>
      </c>
      <c r="AQ55" s="337">
        <v>-9.4</v>
      </c>
      <c r="AR55" s="338">
        <v>-43.5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674738</v>
      </c>
      <c r="AN56" s="342">
        <v>30813</v>
      </c>
      <c r="AO56" s="343">
        <v>-65.400000000000006</v>
      </c>
      <c r="AP56" s="344">
        <v>24595</v>
      </c>
      <c r="AQ56" s="345">
        <v>-8.6999999999999993</v>
      </c>
      <c r="AR56" s="346">
        <v>-56.7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2093994</v>
      </c>
      <c r="AN57" s="334">
        <v>97336</v>
      </c>
      <c r="AO57" s="335">
        <v>51.3</v>
      </c>
      <c r="AP57" s="336">
        <v>43423</v>
      </c>
      <c r="AQ57" s="337">
        <v>-7.9</v>
      </c>
      <c r="AR57" s="338">
        <v>59.2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1071164</v>
      </c>
      <c r="AN58" s="342">
        <v>49791</v>
      </c>
      <c r="AO58" s="343">
        <v>61.6</v>
      </c>
      <c r="AP58" s="344">
        <v>22207</v>
      </c>
      <c r="AQ58" s="345">
        <v>-9.6999999999999993</v>
      </c>
      <c r="AR58" s="346">
        <v>71.3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2139299</v>
      </c>
      <c r="AN59" s="334">
        <v>100906</v>
      </c>
      <c r="AO59" s="335">
        <v>3.7</v>
      </c>
      <c r="AP59" s="336">
        <v>45265</v>
      </c>
      <c r="AQ59" s="337">
        <v>4.2</v>
      </c>
      <c r="AR59" s="338">
        <v>-0.5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1196149</v>
      </c>
      <c r="AN60" s="342">
        <v>56419</v>
      </c>
      <c r="AO60" s="343">
        <v>13.3</v>
      </c>
      <c r="AP60" s="344">
        <v>22600</v>
      </c>
      <c r="AQ60" s="345">
        <v>1.8</v>
      </c>
      <c r="AR60" s="346">
        <v>11.5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2529707</v>
      </c>
      <c r="AN61" s="349">
        <v>114748</v>
      </c>
      <c r="AO61" s="350">
        <v>0.6</v>
      </c>
      <c r="AP61" s="351">
        <v>47836</v>
      </c>
      <c r="AQ61" s="352">
        <v>-0.7</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1383122</v>
      </c>
      <c r="AN62" s="342">
        <v>62728</v>
      </c>
      <c r="AO62" s="343">
        <v>6.8</v>
      </c>
      <c r="AP62" s="344">
        <v>24476</v>
      </c>
      <c r="AQ62" s="345">
        <v>-1.7</v>
      </c>
      <c r="AR62" s="346">
        <v>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NPzwr0FjkDLhq99w+lmGfFAyvqBqNIPhcBklBkuNqPWnT7qrZzrL/Va266+OK5gR++H68Smi9bCRpTqbHPJ2A==" saltValue="sk9lYiVuZAe5fkmkM/U/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XFXe/Y0EV7jjbjrh7TAl9/Gj2mLVUqnNl6/c31N6O9v7EzM8pZZYo595NwptcSq8WIq729OLxHkNToNQBbQgzQ==" saltValue="QSrAEKyg/yZNT4V3Oxk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YnG7f2vLmoUrGPafevl6Nr/frb+U6GtkGqMQUWBVPrOO2c2Gvz3P9ciKSj5l215wfbgGJbYOl+hJzylDb/31JA==" saltValue="tkWhh9HZHJiAMcjBW6hE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16.440000000000001</v>
      </c>
      <c r="G47" s="12">
        <v>18.48</v>
      </c>
      <c r="H47" s="12">
        <v>18.059999999999999</v>
      </c>
      <c r="I47" s="12">
        <v>18.96</v>
      </c>
      <c r="J47" s="13">
        <v>19.03</v>
      </c>
    </row>
    <row r="48" spans="2:10" ht="57.75" customHeight="1" x14ac:dyDescent="0.15">
      <c r="B48" s="14"/>
      <c r="C48" s="1141" t="s">
        <v>4</v>
      </c>
      <c r="D48" s="1141"/>
      <c r="E48" s="1142"/>
      <c r="F48" s="15">
        <v>10.79</v>
      </c>
      <c r="G48" s="16">
        <v>16.64</v>
      </c>
      <c r="H48" s="16">
        <v>22.29</v>
      </c>
      <c r="I48" s="16">
        <v>14.45</v>
      </c>
      <c r="J48" s="17">
        <v>15.09</v>
      </c>
    </row>
    <row r="49" spans="2:10" ht="57.75" customHeight="1" thickBot="1" x14ac:dyDescent="0.2">
      <c r="B49" s="18"/>
      <c r="C49" s="1143" t="s">
        <v>5</v>
      </c>
      <c r="D49" s="1143"/>
      <c r="E49" s="1144"/>
      <c r="F49" s="19">
        <v>4.0199999999999996</v>
      </c>
      <c r="G49" s="20">
        <v>8.07</v>
      </c>
      <c r="H49" s="20">
        <v>6.6</v>
      </c>
      <c r="I49" s="20" t="s">
        <v>529</v>
      </c>
      <c r="J49" s="21">
        <v>0.97</v>
      </c>
    </row>
    <row r="50" spans="2:10" x14ac:dyDescent="0.15"/>
  </sheetData>
  <sheetProtection algorithmName="SHA-512" hashValue="PXj7bajo0f9+GIQozf/+2KILmJRxIx10CyOkRWuyg3lTam1joSYUt0a0tvHc19XIAlG8HT+AZzf+TlsnvJ5wgQ==" saltValue="e4wA5AOmvWirxxmQq/RP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原美希</cp:lastModifiedBy>
  <dcterms:created xsi:type="dcterms:W3CDTF">2025-02-19T04:58:50Z</dcterms:created>
  <dcterms:modified xsi:type="dcterms:W3CDTF">2025-09-30T04:44:20Z</dcterms:modified>
  <cp:category/>
</cp:coreProperties>
</file>