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Y:\課共有\総務課\△財政係△\※令和4年度各種報告ファイル\06 予算・決算に関する文書\2022-09-16 【作業依頼　916（金）〆】令和２年度財政状況資料集の作成について（2回目・地方公会計関係）\02回答\"/>
    </mc:Choice>
  </mc:AlternateContent>
  <xr:revisionPtr revIDLastSave="0" documentId="13_ncr:1_{CF3CC3EA-98A2-4905-ADCF-A0F8798043C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BE34" i="10"/>
  <c r="AM34" i="10"/>
  <c r="C34" i="10"/>
  <c r="C35" i="10" s="1"/>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<sst xmlns="http://schemas.openxmlformats.org/spreadsheetml/2006/main" count="1176" uniqueCount="620">
  <si>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</si>
  <si>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</si>
  <si>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</si>
  <si>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</si>
  <si>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</si>
  <si>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</si>
  <si>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</si>
  <si>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</si>
  <si>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</si>
  <si>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</si>
  <si>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</si>
  <si>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</si>
  <si>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</si>
  <si>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</si>
  <si>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</si>
  <si>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</si>
  <si>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</si>
  <si>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</si>
  <si>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</si>
  <si>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</si>
  <si>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</si>
  <si>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</si>
  <si>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</si>
  <si>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</si>
  <si>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</si>
  <si>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</si>
  <si>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</si>
  <si>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</si>
  <si>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</si>
  <si>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</si>
  <si>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</si>
  <si>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</si>
  <si>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</si>
  <si>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</si>
  <si>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</si>
  <si>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</si>
  <si>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</si>
  <si>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</si>
  <si>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</si>
  <si>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</si>
  <si>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</si>
  <si>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</si>
  <si>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</si>
  <si>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</si>
  <si>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</si>
  <si>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</si>
  <si>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</si>
  <si>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</si>
  <si>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</si>
  <si>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</si>
  <si>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</si>
  <si>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</si>
  <si>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</si>
  <si>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</si>
  <si>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</si>
  <si>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</si>
  <si>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</si>
  <si>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</si>
  <si>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</si>
  <si>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</si>
  <si>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</si>
  <si>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</si>
  <si>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</si>
  <si>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</si>
  <si>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</si>
  <si>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</si>
  <si>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</si>
  <si>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</si>
  <si>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</si>
  <si>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</si>
  <si>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</si>
  <si>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</si>
  <si>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</si>
  <si>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</si>
  <si>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</si>
  <si>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</si>
  <si>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</si>
  <si>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</si>
  <si>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</si>
  <si>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</si>
  <si>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</si>
  <si>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</si>
  <si>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</si>
  <si>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</si>
  <si>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</si>
  <si>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</si>
  <si>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</si>
  <si>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</si>
  <si>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</si>
  <si>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</si>
  <si>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</si>
  <si>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</si>
  <si>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</si>
  <si>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</si>
  <si>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</si>
  <si>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</si>
  <si>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</si>
  <si>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</si>
  <si>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</si>
  <si>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</si>
  <si>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</si>
  <si>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</si>
  <si>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</si>
  <si>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</si>
  <si>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</si>
  <si>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</si>
  <si>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</si>
  <si>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</si>
  <si>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</si>
  <si>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</si>
  <si>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</si>
  <si>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</si>
  <si>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</si>
  <si>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</si>
  <si>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</si>
  <si>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</si>
  <si>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</si>
  <si>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</si>
  <si>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</si>
  <si>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</si>
  <si>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</si>
  <si>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</si>
  <si>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</si>
  <si>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</si>
  <si>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</si>
  <si>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</si>
  <si>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</si>
  <si>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</si>
  <si>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</si>
  <si>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</si>
  <si>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</si>
  <si>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</si>
  <si>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</si>
  <si>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</si>
  <si>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</si>
  <si>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</si>
  <si>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</si>
  <si>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</si>
  <si>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</si>
  <si>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</si>
  <si>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</si>
  <si>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</si>
  <si>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</si>
  <si>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</si>
  <si>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</si>
  <si>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</si>
  <si>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</si>
  <si>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</si>
  <si>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</si>
  <si>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</si>
  <si>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</si>
  <si>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</si>
  <si>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</si>
  <si>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</si>
  <si>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</si>
  <si>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</si>
  <si>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</si>
  <si>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</si>
  <si>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</si>
  <si>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</si>
  <si>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</si>
  <si>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</si>
  <si>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</si>
  <si>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</si>
  <si>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</si>
  <si>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</si>
  <si>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</si>
  <si>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</si>
  <si>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</si>
  <si>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</si>
  <si>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</si>
  <si>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</si>
  <si>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</si>
  <si>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</si>
  <si>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</si>
  <si>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</si>
  <si>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</si>
  <si>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</si>
  <si>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</si>
  <si>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</si>
  <si>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</si>
  <si>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</si>
  <si>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</si>
  <si>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</si>
  <si>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</si>
  <si>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</si>
  <si>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</si>
  <si>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</si>
  <si>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</si>
  <si>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</si>
  <si>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</si>
  <si>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</si>
  <si>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</si>
  <si>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</si>
  <si>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</si>
  <si>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</si>
  <si>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</si>
  <si>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</si>
  <si>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</si>
  <si>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</si>
  <si>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</si>
  <si>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</si>
  <si>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</si>
  <si>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</si>
  <si>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</si>
  <si>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</si>
  <si>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</si>
  <si>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</si>
  <si>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</si>
  <si>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</si>
  <si>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</si>
  <si>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</si>
  <si>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福岡県福智町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</si>
  <si>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</si>
  <si>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</si>
  <si>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</si>
  <si>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</si>
  <si>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</si>
  <si>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</si>
  <si>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</si>
  <si>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</si>
  <si>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</si>
  <si>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</si>
  <si>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</si>
  <si>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</si>
  <si>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</si>
  <si>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</si>
  <si>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</si>
  <si>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</si>
  <si>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</si>
  <si>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</si>
  <si>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</si>
  <si>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</si>
  <si>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</si>
  <si>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</si>
  <si>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</si>
  <si>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</si>
  <si>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</si>
  <si>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</si>
  <si>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</si>
  <si>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</si>
  <si>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</si>
  <si>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</si>
  <si>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</si>
  <si>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</si>
  <si>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</si>
  <si>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</si>
  <si>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</si>
  <si>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</si>
  <si>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</si>
  <si>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</si>
  <si>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</si>
  <si>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</si>
  <si>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</si>
  <si>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</si>
  <si>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</si>
  <si>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</si>
  <si>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</si>
  <si>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</si>
  <si>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</si>
  <si>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</si>
  <si>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</si>
  <si>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</si>
  <si>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</si>
  <si>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</si>
  <si>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</si>
  <si>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</si>
  <si>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</si>
  <si>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</si>
  <si>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</si>
  <si>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</si>
  <si>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</si>
  <si>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</si>
  <si>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</si>
  <si>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</si>
  <si>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</si>
  <si>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</si>
  <si>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</si>
  <si>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</si>
  <si>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</si>
  <si>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</si>
  <si>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</si>
  <si>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</si>
  <si>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</si>
  <si>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</si>
  <si>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</si>
  <si>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</si>
  <si>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</si>
  <si>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</si>
  <si>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</si>
  <si>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</si>
  <si>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</si>
  <si>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</si>
  <si>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</si>
  <si>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</si>
  <si>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</si>
  <si>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</si>
  <si>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</si>
  <si>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</si>
  <si>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</si>
  <si>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</si>
  <si>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</si>
  <si>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</si>
  <si>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</si>
  <si>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</si>
  <si>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</si>
  <si>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</si>
  <si>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</si>
  <si>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</si>
  <si>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</si>
  <si>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</si>
  <si>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</si>
  <si>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</si>
  <si>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</si>
  <si>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</si>
  <si>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</si>
  <si>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</si>
  <si>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</si>
  <si>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</si>
  <si>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</si>
  <si>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</si>
  <si>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</si>
  <si>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</si>
  <si>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</si>
  <si>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</si>
  <si>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</si>
  <si>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</si>
  <si>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</si>
  <si>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</si>
  <si>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</si>
  <si>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</si>
  <si>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</si>
  <si>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</si>
  <si>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</si>
  <si>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</si>
  <si>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</si>
  <si>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</si>
  <si>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</si>
  <si>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</si>
  <si>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</si>
  <si>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</si>
  <si>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</si>
  <si>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</si>
  <si>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</si>
  <si>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</si>
  <si>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</si>
  <si>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</si>
  <si>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</si>
  <si>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</si>
  <si>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</si>
  <si>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</si>
  <si>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</si>
  <si>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</si>
  <si>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</si>
  <si>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</si>
  <si>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</si>
  <si>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</si>
  <si>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</si>
  <si>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</si>
  <si>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</si>
  <si>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</si>
  <si>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</si>
  <si>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</si>
  <si>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</si>
  <si>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</si>
  <si>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</si>
  <si>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福岡県福智町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</si>
  <si>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</si>
  <si>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</si>
  <si>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</si>
  <si>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</si>
  <si>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</si>
  <si>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</si>
  <si>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</si>
  <si>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</si>
  <si>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</si>
  <si>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</si>
  <si>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</si>
  <si>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</si>
  <si>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</si>
  <si>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</si>
  <si>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</si>
  <si>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</si>
  <si>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</si>
  <si>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</si>
  <si>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</si>
  <si>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</si>
  <si>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住宅新築資金貸付事業特別会計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</si>
  <si>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</si>
  <si>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</si>
  <si>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</si>
  <si>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</si>
  <si>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</si>
  <si>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</si>
  <si>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</si>
  <si>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</si>
  <si>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</si>
  <si>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</si>
  <si>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</si>
  <si>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</si>
  <si>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</si>
  <si>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</si>
  <si>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</si>
  <si>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</si>
  <si>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</si>
  <si>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</si>
  <si>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国民健康保険福智町立診療所特別会計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</si>
  <si>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</si>
  <si>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</si>
  <si>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</si>
  <si>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</si>
  <si>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</si>
  <si>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</si>
  <si>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</si>
  <si>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</si>
  <si>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</si>
  <si>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</si>
  <si>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</si>
  <si>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</si>
  <si>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</si>
  <si>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</si>
  <si>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</si>
  <si>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</si>
  <si>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</si>
  <si>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</si>
  <si>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</si>
  <si>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</si>
  <si>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</si>
  <si>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</si>
  <si>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</si>
  <si>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</si>
  <si>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</si>
  <si>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</si>
  <si>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</si>
  <si>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</si>
  <si>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</si>
  <si>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</si>
  <si>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</si>
  <si>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</si>
  <si>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</si>
  <si>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</si>
  <si>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</si>
  <si>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</si>
  <si>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</si>
  <si>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</si>
  <si>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</si>
  <si>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</si>
  <si>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</si>
  <si>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</si>
  <si>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</si>
  <si>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</si>
  <si>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</si>
  <si>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</si>
  <si>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</si>
  <si>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</si>
  <si>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</si>
  <si>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</si>
  <si>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</si>
  <si>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</si>
  <si>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</si>
  <si>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</si>
  <si>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</si>
  <si>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</si>
  <si>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</si>
  <si>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</si>
  <si>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</si>
  <si>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</si>
  <si>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</si>
  <si>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</si>
  <si>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</si>
  <si>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</si>
  <si>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</si>
  <si>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</si>
  <si>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</si>
  <si>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</si>
  <si>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</si>
  <si>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</si>
  <si>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</si>
  <si>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</si>
  <si>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</si>
  <si>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</si>
  <si>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</si>
  <si>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</si>
  <si>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</si>
  <si>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</si>
  <si>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</si>
  <si>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</si>
  <si>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</si>
  <si>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</si>
  <si>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</si>
  <si>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</si>
  <si>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</si>
  <si>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</si>
  <si>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</si>
  <si>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</si>
  <si>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</si>
  <si>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</si>
  <si>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</si>
  <si>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</si>
  <si>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</si>
  <si>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</si>
  <si>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</si>
  <si>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</si>
  <si>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</si>
  <si>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</si>
  <si>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</si>
  <si>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</si>
  <si>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</si>
  <si>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</si>
  <si>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</si>
  <si>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</si>
  <si>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</si>
  <si>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</si>
  <si>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</si>
  <si>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</si>
  <si>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</si>
  <si>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</si>
  <si>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</si>
  <si>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</si>
  <si>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</si>
  <si>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</si>
  <si>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</si>
  <si>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</si>
  <si>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</si>
  <si>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</si>
  <si>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</si>
  <si>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</si>
  <si>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</si>
  <si>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</si>
  <si>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</si>
  <si>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</si>
  <si>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</si>
  <si>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</si>
  <si>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</si>
  <si>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</si>
  <si>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</si>
  <si>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</si>
  <si>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</si>
  <si>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</si>
  <si>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</si>
  <si>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</si>
  <si>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</si>
  <si>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</si>
  <si>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</si>
  <si>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</si>
  <si>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</si>
  <si>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</si>
  <si>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</si>
  <si>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</si>
  <si>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</si>
  <si>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</si>
  <si>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</si>
  <si>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</si>
  <si>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</si>
  <si>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</si>
  <si>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</si>
  <si>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</si>
  <si>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</si>
  <si>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</si>
  <si>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</si>
  <si>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</si>
  <si>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</si>
  <si>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</si>
  <si>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</si>
  <si>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</si>
  <si>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国民健康保険福智町立診療所特別会計</t>
  </si>
  <si>
    <t>▲ 3.51</t>
  </si>
  <si>
    <t>▲ 4.55</t>
  </si>
  <si>
    <t>▲ 5.92</t>
  </si>
  <si>
    <t>▲ 7.87</t>
  </si>
  <si>
    <t>▲ 1.81</t>
  </si>
  <si>
    <t>一般会計</t>
  </si>
  <si>
    <t>国民健康保険特別会計</t>
  </si>
  <si>
    <t>▲ 1.87</t>
  </si>
  <si>
    <t>▲ 1.65</t>
  </si>
  <si>
    <t>▲ 0.09</t>
  </si>
  <si>
    <t>住宅新築資金貸付事業特別会計</t>
  </si>
  <si>
    <t>後期高齢者医療特別会計</t>
  </si>
  <si>
    <t>公共用地先行取得事業特別会計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</si>
  <si>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</si>
  <si>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</si>
  <si>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</si>
  <si>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</si>
  <si>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</si>
  <si>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</si>
  <si>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</si>
  <si>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</si>
  <si>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福岡県市町村消防団員等公務災害補償組合（一般会計）</t>
  </si>
  <si>
    <t>福岡県市町村職員退職手当組合（一般会計）</t>
  </si>
  <si>
    <t>福岡県市町村職員退職手当組合（基金特別会計）</t>
  </si>
  <si>
    <t>福岡県自治会館管理組合（一般会計）</t>
  </si>
  <si>
    <t>福岡県田川地区消防組合（一般会計）</t>
  </si>
  <si>
    <t>田川郡東部環境衛生施設組合（一般会計）</t>
  </si>
  <si>
    <t>田川地区斎場組合（一般会計）</t>
  </si>
  <si>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</si>
  <si>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</si>
  <si>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</si>
  <si>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</si>
  <si>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</si>
  <si>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</si>
  <si>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下田川清掃施設組合（一般会計）</t>
    <rPh sb="3" eb="5">
      <t>セイソウ</t>
    </rPh>
    <rPh sb="5" eb="7">
      <t>シセツ</t>
    </rPh>
    <rPh sb="7" eb="9">
      <t>クミアイ</t>
    </rPh>
    <phoneticPr fontId="2"/>
  </si>
  <si>
    <t>田川広域水道企業団(田川広域水道企業団水道事業会計)</t>
    <rPh sb="2" eb="4">
      <t>コウイキ</t>
    </rPh>
    <rPh sb="10" eb="12">
      <t>タガワ</t>
    </rPh>
    <rPh sb="12" eb="14">
      <t>コウイキ</t>
    </rPh>
    <rPh sb="14" eb="16">
      <t>スイドウ</t>
    </rPh>
    <rPh sb="16" eb="18">
      <t>キギョウ</t>
    </rPh>
    <rPh sb="18" eb="19">
      <t>ダン</t>
    </rPh>
    <phoneticPr fontId="2"/>
  </si>
  <si>
    <t>福智町健康交流体験協会</t>
  </si>
  <si>
    <t>かんがい施設(旧方城町分)維持管理基金</t>
  </si>
  <si>
    <t>振興基金</t>
  </si>
  <si>
    <t>地域振興基金</t>
  </si>
  <si>
    <t>かんがい施設(旧赤池町分)維持管理基金</t>
  </si>
  <si>
    <t>かんがい施設(旧金田町分)維持管理基金</t>
    <rPh sb="8" eb="10">
      <t>カナダ</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</si>
  <si>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</si>
  <si>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</si>
  <si>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</si>
  <si>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ほぼ同水準となっているが、合併前に旧町毎に整備した公共施設が統廃合されずに存続しているため、保有する施設数が非合併団体よりも多い。また保有施設の多くは、老朽化により改修や改築を行っている状況であるため、類似団体平均値を少し下回っている。今後、施設を存続させるにあたって、多額の予算が必要になることから、公共施設等総合管理計画に基づいて施設の集約化等を検討する必要がある。
　将来負担比率は、平成21年度以降全ての年度において、将来負担額を充当可能財源等が上回っている状況である。今後もその比率は維持できる見込みである。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</si>
  <si>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</si>
  <si>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</si>
  <si>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</si>
  <si>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</si>
  <si>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</si>
  <si>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</si>
  <si>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24年度の公債費繰上償還が功を奏して徐々に低くなり、平成26年度から類似団体を下回っている状況である。また、平成28年度末に約9億円、平成30年度にも約7億円の繰上償還を行ったため、低い比率が維持できる見込みである。
　将来負担比率は平成21年度以降全ての年度において、将来負担額を充当可能財源等が上回っている状況である。今後もその比率は維持できる見込みである。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</si>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</sst>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CA06990-F05F-4CEE-8D98-441A3A170EA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FE23-4AFC-893E-B61A1DED01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105395</c:v>
                </c:pt>
                <c:pt idx="1">
                  <c:v>108048</c:v>
                </c:pt>
                <c:pt idx="2">
                  <c:v>142439</c:v>
                </c:pt>
                <c:pt idx="3">
                  <c:v>174610</c:v>
                </c:pt>
                <c:pt idx="4">
                  <c:v>136537</c:v>
                </c:pt>
              </c:numCache>
            </c:numRef>
          </c:val>
          <c:smooth val="0"/>
          <c:extLst>
            <c:ext xmlns:c16="http://schemas.microsoft.com/office/drawing/2014/chart" uri="{C3380CC4-5D6E-409C-BE32-E72D297353CC}">
              <c16:uniqueId val="{00000001-FE23-4AFC-893E-B61A1DED0171}"/>
            </c:ext>
          </c:extLst>
        </c:ser>
        <c:dLbls>
          <c:showLegendKey val="0"/>
          <c:showVal val="0"/>
          <c:showCatName val="0"/>
          <c:showSerName val="0"/>
          <c:showPercent val="0"/>
          <c:showBubbleSize val="0"/>
        </c:dLbls>
        <c:marker val="1"/>
        <c:smooth val="0"/>
        <c:axId val="559444424"/>
        <c:axId val="559445992"/>
      </c:lineChart>
      <c:catAx>
        <c:axId val="559444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445992"/>
        <c:crosses val="autoZero"/>
        <c:auto val="1"/>
        <c:lblAlgn val="ctr"/>
        <c:lblOffset val="100"/>
        <c:tickLblSkip val="1"/>
        <c:tickMarkSkip val="1"/>
        <c:noMultiLvlLbl val="0"/>
      </c:catAx>
      <c:valAx>
        <c:axId val="55944599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444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7.99</c:v>
                </c:pt>
                <c:pt idx="1">
                  <c:v>8.42</c:v>
                </c:pt>
                <c:pt idx="2">
                  <c:v>7.01</c:v>
                </c:pt>
                <c:pt idx="3">
                  <c:v>10.79</c:v>
                </c:pt>
                <c:pt idx="4">
                  <c:v>16.64</c:v>
                </c:pt>
              </c:numCache>
            </c:numRef>
          </c:val>
          <c:extLst>
            <c:ext xmlns:c16="http://schemas.microsoft.com/office/drawing/2014/chart" uri="{C3380CC4-5D6E-409C-BE32-E72D297353CC}">
              <c16:uniqueId val="{00000000-252D-4A09-A3D0-033A45BEA1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14.99</c:v>
                </c:pt>
                <c:pt idx="1">
                  <c:v>15.54</c:v>
                </c:pt>
                <c:pt idx="2">
                  <c:v>15.79</c:v>
                </c:pt>
                <c:pt idx="3">
                  <c:v>16.440000000000001</c:v>
                </c:pt>
                <c:pt idx="4">
                  <c:v>18.48</c:v>
                </c:pt>
              </c:numCache>
            </c:numRef>
          </c:val>
          <c:extLst>
            <c:ext xmlns:c16="http://schemas.microsoft.com/office/drawing/2014/chart" uri="{C3380CC4-5D6E-409C-BE32-E72D297353CC}">
              <c16:uniqueId val="{00000001-252D-4A09-A3D0-033A45BEA1B3}"/>
            </c:ext>
          </c:extLst>
        </c:ser>
        <c:dLbls>
          <c:showLegendKey val="0"/>
          <c:showVal val="0"/>
          <c:showCatName val="0"/>
          <c:showSerName val="0"/>
          <c:showPercent val="0"/>
          <c:showBubbleSize val="0"/>
        </c:dLbls>
        <c:gapWidth val="250"/>
        <c:overlap val="100"/>
        <c:axId val="559447952"/>
        <c:axId val="559448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c:v>
                </c:pt>
                <c:pt idx="1">
                  <c:v>0.2</c:v>
                </c:pt>
                <c:pt idx="2">
                  <c:v>8.0299999999999994</c:v>
                </c:pt>
                <c:pt idx="3">
                  <c:v>4.0199999999999996</c:v>
                </c:pt>
                <c:pt idx="4">
                  <c:v>8.07</c:v>
                </c:pt>
              </c:numCache>
            </c:numRef>
          </c:val>
          <c:smooth val="0"/>
          <c:extLst>
            <c:ext xmlns:c16="http://schemas.microsoft.com/office/drawing/2014/chart" uri="{C3380CC4-5D6E-409C-BE32-E72D297353CC}">
              <c16:uniqueId val="{00000002-252D-4A09-A3D0-033A45BEA1B3}"/>
            </c:ext>
          </c:extLst>
        </c:ser>
        <c:dLbls>
          <c:showLegendKey val="0"/>
          <c:showVal val="0"/>
          <c:showCatName val="0"/>
          <c:showSerName val="0"/>
          <c:showPercent val="0"/>
          <c:showBubbleSize val="0"/>
        </c:dLbls>
        <c:marker val="1"/>
        <c:smooth val="0"/>
        <c:axId val="559447952"/>
        <c:axId val="559448344"/>
      </c:lineChart>
      <c:catAx>
        <c:axId val="55944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9448344"/>
        <c:crosses val="autoZero"/>
        <c:auto val="1"/>
        <c:lblAlgn val="ctr"/>
        <c:lblOffset val="100"/>
        <c:tickLblSkip val="1"/>
        <c:tickMarkSkip val="1"/>
        <c:noMultiLvlLbl val="0"/>
      </c:catAx>
      <c:valAx>
        <c:axId val="55944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5.31</c:v>
                </c:pt>
                <c:pt idx="2">
                  <c:v>#N/A</c:v>
                </c:pt>
                <c:pt idx="3">
                  <c:v>2.61</c:v>
                </c:pt>
                <c:pt idx="4">
                  <c:v>#N/A</c:v>
                </c:pt>
                <c:pt idx="5">
                  <c:v>3.7</c:v>
                </c:pt>
                <c:pt idx="6">
                  <c:v>0</c:v>
                </c:pt>
                <c:pt idx="7">
                  <c:v>0</c:v>
                </c:pt>
                <c:pt idx="8">
                  <c:v>0</c:v>
                </c:pt>
                <c:pt idx="9">
                  <c:v>0</c:v>
                </c:pt>
              </c:numCache>
            </c:numRef>
          </c:val>
          <c:extLst>
            <c:ext xmlns:c16="http://schemas.microsoft.com/office/drawing/2014/chart" uri="{C3380CC4-5D6E-409C-BE32-E72D297353CC}">
              <c16:uniqueId val="{00000000-B69F-4175-BE1B-0369682CEC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9F-4175-BE1B-0369682CEC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9F-4175-BE1B-0369682CEC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69F-4175-BE1B-0369682CEC00}"/>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69F-4175-BE1B-0369682CEC0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7.0000000000000007E-2</c:v>
                </c:pt>
                <c:pt idx="4">
                  <c:v>#N/A</c:v>
                </c:pt>
                <c:pt idx="5">
                  <c:v>0.01</c:v>
                </c:pt>
                <c:pt idx="6">
                  <c:v>#N/A</c:v>
                </c:pt>
                <c:pt idx="7">
                  <c:v>0.01</c:v>
                </c:pt>
                <c:pt idx="8">
                  <c:v>#N/A</c:v>
                </c:pt>
                <c:pt idx="9">
                  <c:v>0.01</c:v>
                </c:pt>
              </c:numCache>
            </c:numRef>
          </c:val>
          <c:extLst>
            <c:ext xmlns:c16="http://schemas.microsoft.com/office/drawing/2014/chart" uri="{C3380CC4-5D6E-409C-BE32-E72D297353CC}">
              <c16:uniqueId val="{00000005-B69F-4175-BE1B-0369682CEC00}"/>
            </c:ext>
          </c:extLst>
        </c:ser>
        <c:ser>
          <c:idx val="6"/>
          <c:order val="6"/>
          <c:tx>
            <c:strRef>
              <c:f>データシート!$A$33</c:f>
              <c:strCache>
                <c:ptCount val="1"/>
                <c:pt idx="0">
                  <c:v>住宅新築資金貸付事業特別会計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0.15</c:v>
                </c:pt>
                <c:pt idx="2">
                  <c:v>#N/A</c:v>
                </c:pt>
                <c:pt idx="3">
                  <c:v>0.12</c:v>
                </c:pt>
                <c:pt idx="4">
                  <c:v>#N/A</c:v>
                </c:pt>
                <c:pt idx="5">
                  <c:v>0.16</c:v>
                </c:pt>
                <c:pt idx="6">
                  <c:v>#N/A</c:v>
                </c:pt>
                <c:pt idx="7">
                  <c:v>0.09</c:v>
                </c:pt>
                <c:pt idx="8">
                  <c:v>#N/A</c:v>
                </c:pt>
                <c:pt idx="9">
                  <c:v>0.11</c:v>
                </c:pt>
              </c:numCache>
            </c:numRef>
          </c:val>
          <c:extLst>
            <c:ext xmlns:c16="http://schemas.microsoft.com/office/drawing/2014/chart" uri="{C3380CC4-5D6E-409C-BE32-E72D297353CC}">
              <c16:uniqueId val="{00000006-B69F-4175-BE1B-0369682CEC0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1.87</c:v>
                </c:pt>
                <c:pt idx="1">
                  <c:v>#N/A</c:v>
                </c:pt>
                <c:pt idx="2">
                  <c:v>1.65</c:v>
                </c:pt>
                <c:pt idx="3">
                  <c:v>#N/A</c:v>
                </c:pt>
                <c:pt idx="4">
                  <c:v>#N/A</c:v>
                </c:pt>
                <c:pt idx="5">
                  <c:v>0.56000000000000005</c:v>
                </c:pt>
                <c:pt idx="6">
                  <c:v>0.09</c:v>
                </c:pt>
                <c:pt idx="7">
                  <c:v>#N/A</c:v>
                </c:pt>
                <c:pt idx="8">
                  <c:v>#N/A</c:v>
                </c:pt>
                <c:pt idx="9">
                  <c:v>0.47</c:v>
                </c:pt>
              </c:numCache>
            </c:numRef>
          </c:val>
          <c:extLst>
            <c:ext xmlns:c16="http://schemas.microsoft.com/office/drawing/2014/chart" uri="{C3380CC4-5D6E-409C-BE32-E72D297353CC}">
              <c16:uniqueId val="{00000007-B69F-4175-BE1B-0369682CEC0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7.83</c:v>
                </c:pt>
                <c:pt idx="2">
                  <c:v>#N/A</c:v>
                </c:pt>
                <c:pt idx="3">
                  <c:v>8.2899999999999991</c:v>
                </c:pt>
                <c:pt idx="4">
                  <c:v>#N/A</c:v>
                </c:pt>
                <c:pt idx="5">
                  <c:v>6.83</c:v>
                </c:pt>
                <c:pt idx="6">
                  <c:v>#N/A</c:v>
                </c:pt>
                <c:pt idx="7">
                  <c:v>10.7</c:v>
                </c:pt>
                <c:pt idx="8">
                  <c:v>#N/A</c:v>
                </c:pt>
                <c:pt idx="9">
                  <c:v>16.510000000000002</c:v>
                </c:pt>
              </c:numCache>
            </c:numRef>
          </c:val>
          <c:extLst>
            <c:ext xmlns:c16="http://schemas.microsoft.com/office/drawing/2014/chart" uri="{C3380CC4-5D6E-409C-BE32-E72D297353CC}">
              <c16:uniqueId val="{00000008-B69F-4175-BE1B-0369682CEC00}"/>
            </c:ext>
          </c:extLst>
        </c:ser>
        <c:ser>
          <c:idx val="9"/>
          <c:order val="9"/>
          <c:tx>
            <c:strRef>
              <c:f>データシート!$A$36</c:f>
              <c:strCache>
                <c:ptCount val="1"/>
                <c:pt idx="0">
                  <c:v>国民健康保険福智町立診療所特別会計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3.51</c:v>
                </c:pt>
                <c:pt idx="1">
                  <c:v>#N/A</c:v>
                </c:pt>
                <c:pt idx="2">
                  <c:v>4.55</c:v>
                </c:pt>
                <c:pt idx="3">
                  <c:v>#N/A</c:v>
                </c:pt>
                <c:pt idx="4">
                  <c:v>5.92</c:v>
                </c:pt>
                <c:pt idx="5">
                  <c:v>#N/A</c:v>
                </c:pt>
                <c:pt idx="6">
                  <c:v>7.87</c:v>
                </c:pt>
                <c:pt idx="7">
                  <c:v>#N/A</c:v>
                </c:pt>
                <c:pt idx="8">
                  <c:v>1.81</c:v>
                </c:pt>
                <c:pt idx="9">
                  <c:v>#N/A</c:v>
                </c:pt>
              </c:numCache>
            </c:numRef>
          </c:val>
          <c:extLst>
            <c:ext xmlns:c16="http://schemas.microsoft.com/office/drawing/2014/chart" uri="{C3380CC4-5D6E-409C-BE32-E72D297353CC}">
              <c16:uniqueId val="{00000009-B69F-4175-BE1B-0369682CEC00}"/>
            </c:ext>
          </c:extLst>
        </c:ser>
        <c:dLbls>
          <c:showLegendKey val="0"/>
          <c:showVal val="0"/>
          <c:showCatName val="0"/>
          <c:showSerName val="0"/>
          <c:showPercent val="0"/>
          <c:showBubbleSize val="0"/>
        </c:dLbls>
        <c:gapWidth val="150"/>
        <c:overlap val="100"/>
        <c:axId val="559451088"/>
        <c:axId val="559444032"/>
      </c:barChart>
      <c:catAx>
        <c:axId val="55945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4032"/>
        <c:crosses val="autoZero"/>
        <c:auto val="1"/>
        <c:lblAlgn val="ctr"/>
        <c:lblOffset val="100"/>
        <c:tickLblSkip val="1"/>
        <c:tickMarkSkip val="1"/>
        <c:noMultiLvlLbl val="0"/>
      </c:catAx>
      <c:valAx>
        <c:axId val="55944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5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2025</c:v>
                </c:pt>
                <c:pt idx="5">
                  <c:v>1848</c:v>
                </c:pt>
                <c:pt idx="8">
                  <c:v>1868</c:v>
                </c:pt>
                <c:pt idx="11">
                  <c:v>1906</c:v>
                </c:pt>
                <c:pt idx="14">
                  <c:v>1878</c:v>
                </c:pt>
              </c:numCache>
            </c:numRef>
          </c:val>
          <c:extLst>
            <c:ext xmlns:c16="http://schemas.microsoft.com/office/drawing/2014/chart" uri="{C3380CC4-5D6E-409C-BE32-E72D297353CC}">
              <c16:uniqueId val="{00000000-B0B1-48EF-962F-F5E13D81D6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B1-48EF-962F-F5E13D81D6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148</c:v>
                </c:pt>
                <c:pt idx="3">
                  <c:v>93</c:v>
                </c:pt>
                <c:pt idx="6">
                  <c:v>93</c:v>
                </c:pt>
                <c:pt idx="9">
                  <c:v>62</c:v>
                </c:pt>
                <c:pt idx="12">
                  <c:v>0</c:v>
                </c:pt>
              </c:numCache>
            </c:numRef>
          </c:val>
          <c:extLst>
            <c:ext xmlns:c16="http://schemas.microsoft.com/office/drawing/2014/chart" uri="{C3380CC4-5D6E-409C-BE32-E72D297353CC}">
              <c16:uniqueId val="{00000002-B0B1-48EF-962F-F5E13D81D6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30</c:v>
                </c:pt>
                <c:pt idx="6">
                  <c:v>31</c:v>
                </c:pt>
                <c:pt idx="9">
                  <c:v>38</c:v>
                </c:pt>
                <c:pt idx="12">
                  <c:v>47</c:v>
                </c:pt>
              </c:numCache>
            </c:numRef>
          </c:val>
          <c:extLst>
            <c:ext xmlns:c16="http://schemas.microsoft.com/office/drawing/2014/chart" uri="{C3380CC4-5D6E-409C-BE32-E72D297353CC}">
              <c16:uniqueId val="{00000003-B0B1-48EF-962F-F5E13D81D6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c:v>
                </c:pt>
                <c:pt idx="3">
                  <c:v>7</c:v>
                </c:pt>
                <c:pt idx="6">
                  <c:v>29</c:v>
                </c:pt>
                <c:pt idx="9">
                  <c:v>0</c:v>
                </c:pt>
                <c:pt idx="12">
                  <c:v>0</c:v>
                </c:pt>
              </c:numCache>
            </c:numRef>
          </c:val>
          <c:extLst>
            <c:ext xmlns:c16="http://schemas.microsoft.com/office/drawing/2014/chart" uri="{C3380CC4-5D6E-409C-BE32-E72D297353CC}">
              <c16:uniqueId val="{00000004-B0B1-48EF-962F-F5E13D81D6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B1-48EF-962F-F5E13D81D6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B1-48EF-962F-F5E13D81D6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2166</c:v>
                </c:pt>
                <c:pt idx="3">
                  <c:v>1896</c:v>
                </c:pt>
                <c:pt idx="6">
                  <c:v>1965</c:v>
                </c:pt>
                <c:pt idx="9">
                  <c:v>2049</c:v>
                </c:pt>
                <c:pt idx="12">
                  <c:v>2114</c:v>
                </c:pt>
              </c:numCache>
            </c:numRef>
          </c:val>
          <c:extLst>
            <c:ext xmlns:c16="http://schemas.microsoft.com/office/drawing/2014/chart" uri="{C3380CC4-5D6E-409C-BE32-E72D297353CC}">
              <c16:uniqueId val="{00000007-B0B1-48EF-962F-F5E13D81D698}"/>
            </c:ext>
          </c:extLst>
        </c:ser>
        <c:dLbls>
          <c:showLegendKey val="0"/>
          <c:showVal val="0"/>
          <c:showCatName val="0"/>
          <c:showSerName val="0"/>
          <c:showPercent val="0"/>
          <c:showBubbleSize val="0"/>
        </c:dLbls>
        <c:gapWidth val="100"/>
        <c:overlap val="100"/>
        <c:axId val="559445600"/>
        <c:axId val="50620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341</c:v>
                </c:pt>
                <c:pt idx="2">
                  <c:v>#N/A</c:v>
                </c:pt>
                <c:pt idx="3">
                  <c:v>#N/A</c:v>
                </c:pt>
                <c:pt idx="4">
                  <c:v>178</c:v>
                </c:pt>
                <c:pt idx="5">
                  <c:v>#N/A</c:v>
                </c:pt>
                <c:pt idx="6">
                  <c:v>#N/A</c:v>
                </c:pt>
                <c:pt idx="7">
                  <c:v>250</c:v>
                </c:pt>
                <c:pt idx="8">
                  <c:v>#N/A</c:v>
                </c:pt>
                <c:pt idx="9">
                  <c:v>#N/A</c:v>
                </c:pt>
                <c:pt idx="10">
                  <c:v>243</c:v>
                </c:pt>
                <c:pt idx="11">
                  <c:v>#N/A</c:v>
                </c:pt>
                <c:pt idx="12">
                  <c:v>#N/A</c:v>
                </c:pt>
                <c:pt idx="13">
                  <c:v>283</c:v>
                </c:pt>
                <c:pt idx="14">
                  <c:v>#N/A</c:v>
                </c:pt>
              </c:numCache>
            </c:numRef>
          </c:val>
          <c:smooth val="0"/>
          <c:extLst>
            <c:ext xmlns:c16="http://schemas.microsoft.com/office/drawing/2014/chart" uri="{C3380CC4-5D6E-409C-BE32-E72D297353CC}">
              <c16:uniqueId val="{00000008-B0B1-48EF-962F-F5E13D81D698}"/>
            </c:ext>
          </c:extLst>
        </c:ser>
        <c:dLbls>
          <c:showLegendKey val="0"/>
          <c:showVal val="0"/>
          <c:showCatName val="0"/>
          <c:showSerName val="0"/>
          <c:showPercent val="0"/>
          <c:showBubbleSize val="0"/>
        </c:dLbls>
        <c:marker val="1"/>
        <c:smooth val="0"/>
        <c:axId val="559445600"/>
        <c:axId val="506201792"/>
      </c:lineChart>
      <c:catAx>
        <c:axId val="5594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201792"/>
        <c:crosses val="autoZero"/>
        <c:auto val="1"/>
        <c:lblAlgn val="ctr"/>
        <c:lblOffset val="100"/>
        <c:tickLblSkip val="1"/>
        <c:tickMarkSkip val="1"/>
        <c:noMultiLvlLbl val="0"/>
      </c:catAx>
      <c:valAx>
        <c:axId val="50620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14873</c:v>
                </c:pt>
                <c:pt idx="5">
                  <c:v>14707</c:v>
                </c:pt>
                <c:pt idx="8">
                  <c:v>14212</c:v>
                </c:pt>
                <c:pt idx="11">
                  <c:v>14363</c:v>
                </c:pt>
                <c:pt idx="14">
                  <c:v>14692</c:v>
                </c:pt>
              </c:numCache>
            </c:numRef>
          </c:val>
          <c:extLst>
            <c:ext xmlns:c16="http://schemas.microsoft.com/office/drawing/2014/chart" uri="{C3380CC4-5D6E-409C-BE32-E72D297353CC}">
              <c16:uniqueId val="{00000000-51A9-476D-ACF0-0267008C3F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3053</c:v>
                </c:pt>
                <c:pt idx="5">
                  <c:v>3128</c:v>
                </c:pt>
                <c:pt idx="8">
                  <c:v>3173</c:v>
                </c:pt>
                <c:pt idx="11">
                  <c:v>3023</c:v>
                </c:pt>
                <c:pt idx="14">
                  <c:v>3012</c:v>
                </c:pt>
              </c:numCache>
            </c:numRef>
          </c:val>
          <c:extLst>
            <c:ext xmlns:c16="http://schemas.microsoft.com/office/drawing/2014/chart" uri="{C3380CC4-5D6E-409C-BE32-E72D297353CC}">
              <c16:uniqueId val="{00000001-51A9-476D-ACF0-0267008C3F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17553</c:v>
                </c:pt>
                <c:pt idx="5">
                  <c:v>18848</c:v>
                </c:pt>
                <c:pt idx="8">
                  <c:v>18569</c:v>
                </c:pt>
                <c:pt idx="11">
                  <c:v>18132</c:v>
                </c:pt>
                <c:pt idx="14">
                  <c:v>18852</c:v>
                </c:pt>
              </c:numCache>
            </c:numRef>
          </c:val>
          <c:extLst>
            <c:ext xmlns:c16="http://schemas.microsoft.com/office/drawing/2014/chart" uri="{C3380CC4-5D6E-409C-BE32-E72D297353CC}">
              <c16:uniqueId val="{00000002-51A9-476D-ACF0-0267008C3F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A9-476D-ACF0-0267008C3F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A9-476D-ACF0-0267008C3F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A9-476D-ACF0-0267008C3F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2490</c:v>
                </c:pt>
                <c:pt idx="3">
                  <c:v>2604</c:v>
                </c:pt>
                <c:pt idx="6">
                  <c:v>2562</c:v>
                </c:pt>
                <c:pt idx="9">
                  <c:v>2390</c:v>
                </c:pt>
                <c:pt idx="12">
                  <c:v>2370</c:v>
                </c:pt>
              </c:numCache>
            </c:numRef>
          </c:val>
          <c:extLst>
            <c:ext xmlns:c16="http://schemas.microsoft.com/office/drawing/2014/chart" uri="{C3380CC4-5D6E-409C-BE32-E72D297353CC}">
              <c16:uniqueId val="{00000006-51A9-476D-ACF0-0267008C3F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179</c:v>
                </c:pt>
                <c:pt idx="3">
                  <c:v>175</c:v>
                </c:pt>
                <c:pt idx="6">
                  <c:v>165</c:v>
                </c:pt>
                <c:pt idx="9">
                  <c:v>270</c:v>
                </c:pt>
                <c:pt idx="12">
                  <c:v>331</c:v>
                </c:pt>
              </c:numCache>
            </c:numRef>
          </c:val>
          <c:extLst>
            <c:ext xmlns:c16="http://schemas.microsoft.com/office/drawing/2014/chart" uri="{C3380CC4-5D6E-409C-BE32-E72D297353CC}">
              <c16:uniqueId val="{00000007-51A9-476D-ACF0-0267008C3F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c:v>
                </c:pt>
                <c:pt idx="3">
                  <c:v>76</c:v>
                </c:pt>
                <c:pt idx="6">
                  <c:v>80</c:v>
                </c:pt>
                <c:pt idx="9">
                  <c:v>0</c:v>
                </c:pt>
                <c:pt idx="12">
                  <c:v>0</c:v>
                </c:pt>
              </c:numCache>
            </c:numRef>
          </c:val>
          <c:extLst>
            <c:ext xmlns:c16="http://schemas.microsoft.com/office/drawing/2014/chart" uri="{C3380CC4-5D6E-409C-BE32-E72D297353CC}">
              <c16:uniqueId val="{00000008-51A9-476D-ACF0-0267008C3F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A9-476D-ACF0-0267008C3F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20197</c:v>
                </c:pt>
                <c:pt idx="3">
                  <c:v>20509</c:v>
                </c:pt>
                <c:pt idx="6">
                  <c:v>20347</c:v>
                </c:pt>
                <c:pt idx="9">
                  <c:v>20947</c:v>
                </c:pt>
                <c:pt idx="12">
                  <c:v>20784</c:v>
                </c:pt>
              </c:numCache>
            </c:numRef>
          </c:val>
          <c:extLst>
            <c:ext xmlns:c16="http://schemas.microsoft.com/office/drawing/2014/chart" uri="{C3380CC4-5D6E-409C-BE32-E72D297353CC}">
              <c16:uniqueId val="{0000000A-51A9-476D-ACF0-0267008C3FC0}"/>
            </c:ext>
          </c:extLst>
        </c:ser>
        <c:dLbls>
          <c:showLegendKey val="0"/>
          <c:showVal val="0"/>
          <c:showCatName val="0"/>
          <c:showSerName val="0"/>
          <c:showPercent val="0"/>
          <c:showBubbleSize val="0"/>
        </c:dLbls>
        <c:gapWidth val="100"/>
        <c:overlap val="100"/>
        <c:axId val="506206496"/>
        <c:axId val="506202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A9-476D-ACF0-0267008C3FC0}"/>
            </c:ext>
          </c:extLst>
        </c:ser>
        <c:dLbls>
          <c:showLegendKey val="0"/>
          <c:showVal val="0"/>
          <c:showCatName val="0"/>
          <c:showSerName val="0"/>
          <c:showPercent val="0"/>
          <c:showBubbleSize val="0"/>
        </c:dLbls>
        <c:marker val="1"/>
        <c:smooth val="0"/>
        <c:axId val="506206496"/>
        <c:axId val="506202184"/>
      </c:lineChart>
      <c:catAx>
        <c:axId val="50620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202184"/>
        <c:crosses val="autoZero"/>
        <c:auto val="1"/>
        <c:lblAlgn val="ctr"/>
        <c:lblOffset val="100"/>
        <c:tickLblSkip val="1"/>
        <c:tickMarkSkip val="1"/>
        <c:noMultiLvlLbl val="0"/>
      </c:catAx>
      <c:valAx>
        <c:axId val="506202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20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1140</c:v>
                </c:pt>
                <c:pt idx="1">
                  <c:v>1166</c:v>
                </c:pt>
                <c:pt idx="2">
                  <c:v>1319</c:v>
                </c:pt>
              </c:numCache>
            </c:numRef>
          </c:val>
          <c:extLst>
            <c:ext xmlns:c16="http://schemas.microsoft.com/office/drawing/2014/chart" uri="{C3380CC4-5D6E-409C-BE32-E72D297353CC}">
              <c16:uniqueId val="{00000000-DA89-46CF-BDE6-5B843E592B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5793</c:v>
                </c:pt>
                <c:pt idx="1">
                  <c:v>5409</c:v>
                </c:pt>
                <c:pt idx="2">
                  <c:v>5342</c:v>
                </c:pt>
              </c:numCache>
            </c:numRef>
          </c:val>
          <c:extLst>
            <c:ext xmlns:c16="http://schemas.microsoft.com/office/drawing/2014/chart" uri="{C3380CC4-5D6E-409C-BE32-E72D297353CC}">
              <c16:uniqueId val="{00000001-DA89-46CF-BDE6-5B843E592B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11376</c:v>
                </c:pt>
                <c:pt idx="1">
                  <c:v>11300</c:v>
                </c:pt>
                <c:pt idx="2">
                  <c:v>11934</c:v>
                </c:pt>
              </c:numCache>
            </c:numRef>
          </c:val>
          <c:extLst>
            <c:ext xmlns:c16="http://schemas.microsoft.com/office/drawing/2014/chart" uri="{C3380CC4-5D6E-409C-BE32-E72D297353CC}">
              <c16:uniqueId val="{00000002-DA89-46CF-BDE6-5B843E592B6F}"/>
            </c:ext>
          </c:extLst>
        </c:ser>
        <c:dLbls>
          <c:showLegendKey val="0"/>
          <c:showVal val="0"/>
          <c:showCatName val="0"/>
          <c:showSerName val="0"/>
          <c:showPercent val="0"/>
          <c:showBubbleSize val="0"/>
        </c:dLbls>
        <c:gapWidth val="120"/>
        <c:overlap val="100"/>
        <c:axId val="506204144"/>
        <c:axId val="506204536"/>
      </c:barChart>
      <c:catAx>
        <c:axId val="50620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204536"/>
        <c:crosses val="autoZero"/>
        <c:auto val="1"/>
        <c:lblAlgn val="ctr"/>
        <c:lblOffset val="100"/>
        <c:tickLblSkip val="1"/>
        <c:tickMarkSkip val="1"/>
        <c:noMultiLvlLbl val="0"/>
      </c:catAx>
      <c:valAx>
        <c:axId val="506204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20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{74ABFBF6-341C-4142-8837-D4058B57E58B}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A04-4BC8-86A2-9635B895AF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{6F401EA6-DF3A-492E-B549-87AC232FF7BA}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04-4BC8-86A2-9635B895AF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{455BC28D-B66F-4620-AE6A-5BFA6086D306}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04-4BC8-86A2-9635B895AF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{FFEE2770-FEA0-40F8-91DE-057ED5D09235}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04-4BC8-86A2-9635B895AF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{914FA011-B1CC-4D83-9BE3-0B842572CD18}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04-4BC8-86A2-9635B895AF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{1F42B1B9-BF36-4E4F-9100-28B110B0C435}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A04-4BC8-86A2-9635B895AFC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{8A907A1B-EDF0-43D6-92DF-A1D277EFFCE4}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A04-4BC8-86A2-9635B895AFC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{2F3E4EE7-D8C7-41B1-A194-E9BF9348297F}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A04-4BC8-86A2-9635B895AFC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{69056CBD-36F1-4F3A-9168-38E932A8C78D}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A04-4BC8-86A2-9635B895AF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57.4</c:v>
                </c:pt>
                <c:pt idx="16">
                  <c:v>58.6</c:v>
                </c:pt>
                <c:pt idx="24">
                  <c:v>57.4</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04-4BC8-86A2-9635B895AF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{5ACC92E8-28E3-475E-AC00-E1BB393018B9}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A04-4BC8-86A2-9635B895AF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{B5B8F165-20C2-4491-8B1E-BBB7E017CDC6}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04-4BC8-86A2-9635B895AF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{C7D640CD-FF9D-405D-BC6F-585AB62DAF05}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04-4BC8-86A2-9635B895AF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{05066FA2-CDC9-4AB6-AB91-661FC38BD016}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04-4BC8-86A2-9635B895AF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{41A152CB-A495-442E-86D8-5697F3E0059F}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04-4BC8-86A2-9635B895AF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{64CD0F15-03D9-48AB-901C-3210BD00A66C}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A04-4BC8-86A2-9635B895AFC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{BCFE9880-287C-4FD1-A614-1728CCEFAB82}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A04-4BC8-86A2-9635B895AFC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{B7B34FF9-1D5C-4C89-B0F1-A80695A392E2}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A04-4BC8-86A2-9635B895AFC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{9D21F860-0F4E-463D-8D9C-ADFAD84A84DA}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A04-4BC8-86A2-9635B895AF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2A04-4BC8-86A2-9635B895AFCD}"/>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{6F87235E-4C73-4A76-AAC4-1A1C9116415A}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08B-4E3D-A174-191CA9004B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{22FDD814-088A-4310-B8CF-D03E4C54B4B6}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8B-4E3D-A174-191CA9004B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{F396AC17-0108-476A-8204-F307F102E344}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8B-4E3D-A174-191CA9004B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{9BF5B22C-8C3D-42D7-A89D-1CF5E58CC9F7}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8B-4E3D-A174-191CA9004B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{7B947868-FE38-4849-9F38-4E6CE4E908D0}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8B-4E3D-A174-191CA9004B3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{CA6EBF77-18F8-44F7-8AE8-9C5EBDDFCDF6}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08B-4E3D-A174-191CA9004B3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{17128C3B-65A9-478D-8414-EF690CBD68FA}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08B-4E3D-A174-191CA9004B3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{DBDBA57B-8868-42BE-A0AF-C6A99231B1F1}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08B-4E3D-A174-191CA9004B3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{F8040F4B-EE84-4339-9E08-58F5ECB7608B}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08B-4E3D-A174-191CA9004B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4.7</c:v>
                </c:pt>
                <c:pt idx="16">
                  <c:v>4.4000000000000004</c:v>
                </c:pt>
                <c:pt idx="24">
                  <c:v>3.9</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08B-4E3D-A174-191CA9004B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{C005F330-5C16-458A-BF15-3E452D6C9E3D}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08B-4E3D-A174-191CA9004B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{F900F3E1-3E50-4B7D-A4AE-0BE8C94C376B}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8B-4E3D-A174-191CA9004B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{40D32DAF-E0FA-4168-BB9C-15B4340C8565}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8B-4E3D-A174-191CA9004B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{1B59C68A-640E-4331-B245-46F0B735D36D}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8B-4E3D-A174-191CA9004B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{2BBBF326-EE9C-4B5A-B77C-20CD3FF2065A}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8B-4E3D-A174-191CA9004B3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{A4A5DC0E-38D2-4EA6-9026-6B5159788D62}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08B-4E3D-A174-191CA9004B3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{8E3AE6EB-76E0-4895-9B4E-87FB5B603AE1}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08B-4E3D-A174-191CA9004B3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{227E8320-8504-4AF1-8323-54037E340EA0}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08B-4E3D-A174-191CA9004B3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{A5F8DEA9-5E2A-43AC-A265-38735CFB30A5}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08B-4E3D-A174-191CA9004B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908B-4E3D-A174-191CA9004B37}"/>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実質公債費比率の分子について、金田義務教育学校整備に伴う起債により、元利償還額は前年度と比較して</a:t>
          </a:r>
          <a:r>
            <a:rPr kumimoji="1" lang="en-US" altLang="ja-JP" sz="1100">
              <a:latin typeface="ＭＳ ゴシック" pitchFamily="49" charset="-128"/>
              <a:ea typeface="ＭＳ ゴシック" pitchFamily="49" charset="-128"/>
            </a:rPr>
            <a:t>65</a:t>
          </a:r>
          <a:r>
            <a:rPr kumimoji="1" lang="ja-JP" altLang="en-US" sz="1100">
              <a:latin typeface="ＭＳ ゴシック" pitchFamily="49" charset="-128"/>
              <a:ea typeface="ＭＳ ゴシック" pitchFamily="49" charset="-128"/>
            </a:rPr>
            <a:t>百万円増加した。令和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年度は合併特例債及び過疎対策事業債の元金償還開始に伴う</a:t>
          </a:r>
          <a:r>
            <a:rPr kumimoji="1" lang="en-US" altLang="ja-JP" sz="1100">
              <a:latin typeface="ＭＳ ゴシック" pitchFamily="49" charset="-128"/>
              <a:ea typeface="ＭＳ ゴシック" pitchFamily="49" charset="-128"/>
            </a:rPr>
            <a:t>86</a:t>
          </a:r>
          <a:r>
            <a:rPr kumimoji="1" lang="ja-JP" altLang="en-US" sz="1100">
              <a:latin typeface="ＭＳ ゴシック" pitchFamily="49" charset="-128"/>
              <a:ea typeface="ＭＳ ゴシック" pitchFamily="49" charset="-128"/>
            </a:rPr>
            <a:t>百万円増加の一方、事業費補正により基準財政需要額に算入された公債費</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百万円減により、実質公債費比率の分子は前年度と比較して</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今後、公共施設の統廃合に伴う起債発行により、元利償還額の増加が見込まれる。そのため、合併特例債及び過疎対策事業債、公営住宅建設事業債等を含めた地方債全体の計画的発行を図る必要がある。</a:t>
          </a:r>
        </a:p>
        <a:p>
          <a:r>
            <a:rPr kumimoji="1" lang="ja-JP" altLang="en-US" sz="1100">
              <a:latin typeface="ＭＳ ゴシック" pitchFamily="49" charset="-128"/>
              <a:ea typeface="ＭＳ ゴシック" pitchFamily="49" charset="-128"/>
            </a:rPr>
            <a:t>　なお、後年度普通交付税に算入される額を含む、算入公債費等の額については、平成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年度以降、元利償還金に対する</a:t>
          </a:r>
          <a:r>
            <a:rPr kumimoji="1" lang="en-US" altLang="ja-JP" sz="1100">
              <a:latin typeface="ＭＳ ゴシック" pitchFamily="49" charset="-128"/>
              <a:ea typeface="ＭＳ ゴシック" pitchFamily="49" charset="-128"/>
            </a:rPr>
            <a:t>90%</a:t>
          </a:r>
          <a:r>
            <a:rPr kumimoji="1" lang="ja-JP" altLang="en-US" sz="1100">
              <a:latin typeface="ＭＳ ゴシック" pitchFamily="49" charset="-128"/>
              <a:ea typeface="ＭＳ ゴシック" pitchFamily="49" charset="-128"/>
            </a:rPr>
            <a:t>前後が算入されており、次年度以降も算入率</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％以上は維持できる見込みである。合併特例事業債の起債終了後はこの算入率は減少することが予想される。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将来負担比率（分子）については、平成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年度以降全ての年度において、将来負担額を充当可能財源等が上回っている状況である。</a:t>
          </a:r>
        </a:p>
        <a:p>
          <a:r>
            <a:rPr kumimoji="1" lang="ja-JP" altLang="en-US" sz="1200">
              <a:latin typeface="ＭＳ ゴシック" pitchFamily="49" charset="-128"/>
              <a:ea typeface="ＭＳ ゴシック" pitchFamily="49" charset="-128"/>
            </a:rPr>
            <a:t>　特に、一般会計等に係る地方債現在高は、横ばいを保っている。令和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年度末の現在高は</a:t>
          </a:r>
          <a:r>
            <a:rPr kumimoji="1" lang="en-US" altLang="ja-JP" sz="1200">
              <a:latin typeface="ＭＳ ゴシック" pitchFamily="49" charset="-128"/>
              <a:ea typeface="ＭＳ ゴシック" pitchFamily="49" charset="-128"/>
            </a:rPr>
            <a:t>20,784</a:t>
          </a:r>
          <a:r>
            <a:rPr kumimoji="1" lang="ja-JP" altLang="en-US" sz="1200">
              <a:latin typeface="ＭＳ ゴシック" pitchFamily="49" charset="-128"/>
              <a:ea typeface="ＭＳ ゴシック" pitchFamily="49" charset="-128"/>
            </a:rPr>
            <a:t>百万円と前年度と比較して</a:t>
          </a:r>
          <a:r>
            <a:rPr kumimoji="1" lang="en-US" altLang="ja-JP" sz="1200">
              <a:latin typeface="ＭＳ ゴシック" pitchFamily="49" charset="-128"/>
              <a:ea typeface="ＭＳ ゴシック" pitchFamily="49" charset="-128"/>
            </a:rPr>
            <a:t>163</a:t>
          </a:r>
          <a:r>
            <a:rPr kumimoji="1" lang="ja-JP" altLang="en-US" sz="1200">
              <a:latin typeface="ＭＳ ゴシック" pitchFamily="49" charset="-128"/>
              <a:ea typeface="ＭＳ ゴシック" pitchFamily="49" charset="-128"/>
            </a:rPr>
            <a:t>百万円減少した。新発債発行が</a:t>
          </a:r>
          <a:r>
            <a:rPr kumimoji="1" lang="en-US" altLang="ja-JP" sz="1200">
              <a:latin typeface="ＭＳ ゴシック" pitchFamily="49" charset="-128"/>
              <a:ea typeface="ＭＳ ゴシック" pitchFamily="49" charset="-128"/>
            </a:rPr>
            <a:t>677</a:t>
          </a:r>
          <a:r>
            <a:rPr kumimoji="1" lang="ja-JP" altLang="en-US" sz="1200">
              <a:latin typeface="ＭＳ ゴシック" pitchFamily="49" charset="-128"/>
              <a:ea typeface="ＭＳ ゴシック" pitchFamily="49" charset="-128"/>
            </a:rPr>
            <a:t>百万円減少したことが要因であり、主に金田義務教育学校整備に伴う新発債発行の減で、前年度と比較して過疎対策事業債</a:t>
          </a:r>
          <a:r>
            <a:rPr kumimoji="1" lang="en-US" altLang="ja-JP" sz="1200">
              <a:latin typeface="ＭＳ ゴシック" pitchFamily="49" charset="-128"/>
              <a:ea typeface="ＭＳ ゴシック" pitchFamily="49" charset="-128"/>
            </a:rPr>
            <a:t>613</a:t>
          </a:r>
          <a:r>
            <a:rPr kumimoji="1" lang="ja-JP" altLang="en-US" sz="1200">
              <a:latin typeface="ＭＳ ゴシック" pitchFamily="49" charset="-128"/>
              <a:ea typeface="ＭＳ ゴシック" pitchFamily="49" charset="-128"/>
            </a:rPr>
            <a:t>百万円及び学校教育施設等整備事業債</a:t>
          </a:r>
          <a:r>
            <a:rPr kumimoji="1" lang="en-US" altLang="ja-JP" sz="1200">
              <a:latin typeface="ＭＳ ゴシック" pitchFamily="49" charset="-128"/>
              <a:ea typeface="ＭＳ ゴシック" pitchFamily="49" charset="-128"/>
            </a:rPr>
            <a:t>523</a:t>
          </a:r>
          <a:r>
            <a:rPr kumimoji="1" lang="ja-JP" altLang="en-US" sz="1200">
              <a:latin typeface="ＭＳ ゴシック" pitchFamily="49" charset="-128"/>
              <a:ea typeface="ＭＳ ゴシック" pitchFamily="49" charset="-128"/>
            </a:rPr>
            <a:t>百万円が減となった。</a:t>
          </a:r>
        </a:p>
        <a:p>
          <a:r>
            <a:rPr kumimoji="1" lang="ja-JP" altLang="en-US" sz="1200">
              <a:latin typeface="ＭＳ ゴシック" pitchFamily="49" charset="-128"/>
              <a:ea typeface="ＭＳ ゴシック" pitchFamily="49" charset="-128"/>
            </a:rPr>
            <a:t>　これに対し充当可能財源等について、特定目的基金を含む充当可能基金は</a:t>
          </a:r>
          <a:r>
            <a:rPr kumimoji="1" lang="en-US" altLang="ja-JP" sz="1200">
              <a:latin typeface="ＭＳ ゴシック" pitchFamily="49" charset="-128"/>
              <a:ea typeface="ＭＳ ゴシック" pitchFamily="49" charset="-128"/>
            </a:rPr>
            <a:t>180</a:t>
          </a:r>
          <a:r>
            <a:rPr kumimoji="1" lang="ja-JP" altLang="en-US" sz="1200">
              <a:latin typeface="ＭＳ ゴシック" pitchFamily="49" charset="-128"/>
              <a:ea typeface="ＭＳ ゴシック" pitchFamily="49" charset="-128"/>
            </a:rPr>
            <a:t>億円前後を推移しており、今後は施設統廃合の整備費用や地方債の増加等に伴い基金の取崩しを予定しているため、減少傾向となる見込みである。基準財政需要額算入見込額は、令和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147</a:t>
          </a:r>
          <a:r>
            <a:rPr kumimoji="1" lang="ja-JP" altLang="en-US" sz="1200">
              <a:latin typeface="ＭＳ ゴシック" pitchFamily="49" charset="-128"/>
              <a:ea typeface="ＭＳ ゴシック" pitchFamily="49" charset="-128"/>
            </a:rPr>
            <a:t>億円となっており、地方債残高の</a:t>
          </a:r>
          <a:r>
            <a:rPr kumimoji="1" lang="en-US" altLang="ja-JP" sz="1200">
              <a:latin typeface="ＭＳ ゴシック" pitchFamily="49" charset="-128"/>
              <a:ea typeface="ＭＳ ゴシック" pitchFamily="49" charset="-128"/>
            </a:rPr>
            <a:t>70.7%</a:t>
          </a:r>
          <a:r>
            <a:rPr kumimoji="1" lang="ja-JP" altLang="en-US" sz="1200">
              <a:latin typeface="ＭＳ ゴシック" pitchFamily="49" charset="-128"/>
              <a:ea typeface="ＭＳ ゴシック" pitchFamily="49" charset="-128"/>
            </a:rPr>
            <a:t>を占めている。今後も、この数値は大きな変動はないと見込まれる。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公共施設等の維持管理や更新経費に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百万円、地方債償還の財源充当として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百万円、ふるさと納税返礼品等の経費や図書館・歴史資料館経費、ふるさと納税を活用した定住促進や保育料第三子以降軽減分等の町独自費用として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百万円取り崩した一方、ふるさと納税寄附金の増加により使途目的に沿った基金へ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減が、基金への積立金に影響する見込みである。また、施設の老朽化や統廃合等に伴い、基金の取崩しを行う予定であること、地方債の増加に伴い減債基金の減少が見込まれることなどから、全体的に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・かんがい施設維持管理基金：鉱害復旧事業により合併前の旧町毎に設置しており、かんがい施設の維持管理及びその施設更新に関する経費の財源に充てている。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年度に合併特例事業債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百万円を受け入れて同額を積立し、債券運用収益にて増加している。合併に伴う旧町間の格差是正等などのソフト事業に充当する。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・福祉基金：予防接種事業や中学生分の子ども医療費、保育料第三子以降軽減分等の町独自費用として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・公共施設整備基金：公共施設やインフラ整備に伴う地方債対象外経費等の一般財源分や、町道や農道などの維持補修により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・振興基金：合併に伴う旧町間の格差是正等などのソフト事業に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百万円を取り崩した一方、運用利息により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・教育振興基金：図書館経費やＧＩＧＡスクール等の一般財源分として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合併前に旧町毎に整備した公共施設が統廃合されずに存続しているため、保有する施設数が非合併団体よりも多い。また、老朽化施設も多いため、今後更新を含めた施設の統廃合等を行うにあた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億円程度の積立を行う予定。但し、更新整備のため毎年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億円以上基金を取り崩す予定のため、今後も減少する見込みである。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・地域振興基金：基金はほぼふるさと納税寄附金による積立金で占められているため、今後のふるさと納税の状況により変動する見込みである。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月豪雨災害対応等により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百万円取り崩した一方、債券運用利子の収益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億円程度を目処に積み立てることとしている。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運用利息及びふるさと納税寄付金、決算剰余金等を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百万円積立による増加した一方、地方債の償還に充当するため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施設の統廃合に伴う起債を予定しているため、新発債増に伴う地方債償還に備えて毎年度計画的に積立てを行う予定である。同時に地方債償還による基金の取崩しを行うことから、令和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7A3DA43-97F6-4F5A-A0A1-5E4283D8F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2AED64D-82C5-4576-9E56-2084C658E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D78FB9E-2B7F-4FCE-BD0D-E564BB2A552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3E882AB-231D-499F-A0DE-AE203C3F9EF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4A19C7A-92DA-4954-997A-C188710E788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33C73D3-C395-49EB-B939-A6270F72D67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4DAC237-30E8-4ED9-AD95-FBC3B3C7EB8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EF32377-0269-439A-BB4F-2C11B339CC8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CF15960-83AF-41CC-91C7-99FA067E48D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1A0BB76-D83E-4677-B475-141ACC2E14D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B767611-EFC2-42D4-BE2A-0FC3658DF5C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BD9AEBB-9A42-45D3-BD7F-C60494E98C4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6278F35-C8CA-4593-8F3E-CCA6EE09264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3A4CDAF-A619-4560-B5A1-516E90A47E8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9F1306F-1C3A-4A5A-A716-5994DBCD42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160847F-F50D-4CF6-9B63-B3BF9774D65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23DC7FF-8931-4B5E-AA0C-8EA05BC5D0B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5384714-8E9E-4B7D-94E8-4097BC8BA4F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5A565AB-8D78-465F-A82D-2C29040C307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27D05C7-5AB4-4E9C-9132-2DDD5AA13E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C1AC593-2C26-4A44-83BC-EEDEBF787E9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B9CB426-011D-4079-886A-EAED9BCDEC9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C24519D-5708-45FF-83BA-62E8F495BA9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55C2114-363C-459A-A344-9FA9F6B7178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6AB85F2-E6D1-430F-9EDE-EF637BC5FA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BB6B41D-FBC9-4AA9-996C-078B4CF19CF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8A3CF57-9597-4432-B613-518FBFA0A91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ED02250-7AB3-4499-8FAA-883DDDB825B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E0DD718-77A3-4793-BC41-6F00E4EBE0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C3E4581-FE7B-453E-9C86-E98CBD2331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0BE87F6-1A6D-4543-9E98-1ADABC7789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353BCD5-A408-49EA-BB88-FB3C6BBB811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7B3F727-A860-4C2A-94F6-4D7A5BFCEC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5E1BB61-CD95-4334-983F-0255B93C778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78F38F1-85B8-41D4-A7E3-A70835C88CE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A689EFA-1D00-4EC9-8065-6CDA3EAC068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97E0A28-744E-472F-96A4-4924794B3D7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24FF9D0-6AE8-4C11-9FE5-5FB7216B193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4EA36B2-9080-4179-9EB8-13383F0C29E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9ACFF92-A832-4E6A-91EB-D772CDBEA5D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DA6FB5C-652B-4A00-A5C9-BFB8D298F0D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82B057A-8CE6-4563-A57F-0A302ECFBAE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34EC836-2F4C-4D97-8223-F3A4701B4E0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52770BB-286A-40F0-AC14-7B715F4344F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EB6DA69-7015-44DA-8579-F819F2A1A70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0B39E1D-C4DD-4320-97D3-A88B89F8E18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54439FC-6C0D-4780-AF55-20D5B946BE6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0CF3162-9C4F-41BE-94EE-475D368FEBE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410D3E6-4AA6-4E90-A7BA-B9F0A858127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6A61595-D9FB-472B-805C-39B0026C6C7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3CEAE4F-A992-4145-A329-1CE4AECC674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5597668-3A55-4BA8-8259-2951D627A3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99BCD65-48EC-4AA8-9E18-D264B5D3A94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46C8520-F740-4CB0-A9D1-A401EE7616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7FF5B04-F419-4AF2-A3B3-610BF1240E1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6349AB4-83CF-4021-9658-94CB44E2FD2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F7BF354-AE30-4E12-9AA1-724806FAE54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57.6</a:t>
          </a:r>
          <a:r>
            <a:rPr kumimoji="1" lang="ja-JP" altLang="en-US" sz="1100">
              <a:latin typeface="ＭＳ Ｐゴシック" panose="020B0600070205080204" pitchFamily="50" charset="-128"/>
              <a:ea typeface="ＭＳ Ｐゴシック" panose="020B0600070205080204" pitchFamily="50" charset="-128"/>
            </a:rPr>
            <a:t>と類似団体と比較して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ポイント低い状況である。これは、金田義務教育学校の新設等により、学校施設における有形固定資産減価償却率が低いこと等が主に影響していると考えられる。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福智町では、公共施設等総合管理計画（令和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年度改訂）において、公共施設等の延べ床面積を令和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年までに約</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％以上削減するという目標を掲げており、老朽化した施設の集約化・複合化や除却を進める必要がある。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B2734BE-32DC-4BF7-BEAA-4537C5F7261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061758F-A8BD-4188-A452-6E6B4F79A5C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A01DDFC-C570-41B0-BBD4-889E3E3F7A6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9A8593C-D660-4ACA-B100-BFC4FEAC69A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9DF25AD-7F7D-4AE5-8578-E6404C2E16F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0596FC6-CCC4-4824-9626-8089736795E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3E0DB257-386F-4AFD-A056-178BC482788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FD632B2E-74AC-44C5-A30B-AF7D3FADD49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27F79E5-D302-40D2-938E-D66596DE19E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8D0F78C-3FFE-4374-B55E-CDCDDFF16A0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5FEBDBDE-A137-4E9F-A44E-668368813EA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F5AD945F-2EE2-41CC-B437-C32CE67D6FA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48B9275-AA26-4F9C-AE9C-53FF790B632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43B374E-BFD7-4AA3-B4B7-7B2B8865696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98D2CD3-F1D5-40F5-971E-E67C2369194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95F02BCB-8108-451F-9D56-6BE3AE8DFF9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47AEFD7C-405B-48BB-8493-566BCB2F459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64E3FB52-3A79-4A59-9D07-B3BF3E2C354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a:extLst>
            <a:ext uri="{FF2B5EF4-FFF2-40B4-BE49-F238E27FC236}">
              <a16:creationId xmlns:a16="http://schemas.microsoft.com/office/drawing/2014/main" id="{85A1F6E3-7BE8-4953-A139-BDC69CEFAB45}"/>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a:extLst>
            <a:ext uri="{FF2B5EF4-FFF2-40B4-BE49-F238E27FC236}">
              <a16:creationId xmlns:a16="http://schemas.microsoft.com/office/drawing/2014/main" id="{A5C61936-B6BB-46CE-A1E0-060384B2B7FA}"/>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a:extLst>
            <a:ext uri="{FF2B5EF4-FFF2-40B4-BE49-F238E27FC236}">
              <a16:creationId xmlns:a16="http://schemas.microsoft.com/office/drawing/2014/main" id="{28629CCC-2497-4DD9-84CB-3DCE7E1B7A38}"/>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a:extLst>
            <a:ext uri="{FF2B5EF4-FFF2-40B4-BE49-F238E27FC236}">
              <a16:creationId xmlns:a16="http://schemas.microsoft.com/office/drawing/2014/main" id="{FC333A36-62B7-4345-AE26-94992ACAAC35}"/>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a:extLst>
            <a:ext uri="{FF2B5EF4-FFF2-40B4-BE49-F238E27FC236}">
              <a16:creationId xmlns:a16="http://schemas.microsoft.com/office/drawing/2014/main" id="{2B17290A-20BB-4D10-A6BC-4A31B8B3305B}"/>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a:extLst>
            <a:ext uri="{FF2B5EF4-FFF2-40B4-BE49-F238E27FC236}">
              <a16:creationId xmlns:a16="http://schemas.microsoft.com/office/drawing/2014/main" id="{E3D229BC-102C-4CC6-BC5C-94DBD517968C}"/>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a:extLst>
            <a:ext uri="{FF2B5EF4-FFF2-40B4-BE49-F238E27FC236}">
              <a16:creationId xmlns:a16="http://schemas.microsoft.com/office/drawing/2014/main" id="{24896FC6-B064-44C4-8389-2C528A99CB75}"/>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a:extLst>
            <a:ext uri="{FF2B5EF4-FFF2-40B4-BE49-F238E27FC236}">
              <a16:creationId xmlns:a16="http://schemas.microsoft.com/office/drawing/2014/main" id="{6E15BB10-3432-40F1-BC06-14195E9A90ED}"/>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a:extLst>
            <a:ext uri="{FF2B5EF4-FFF2-40B4-BE49-F238E27FC236}">
              <a16:creationId xmlns:a16="http://schemas.microsoft.com/office/drawing/2014/main" id="{C79DAAD1-162A-41C4-8E84-188DCC06A9F1}"/>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D00EFF6F-B0E9-48F3-982C-FDA7E01E4443}"/>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a:extLst>
            <a:ext uri="{FF2B5EF4-FFF2-40B4-BE49-F238E27FC236}">
              <a16:creationId xmlns:a16="http://schemas.microsoft.com/office/drawing/2014/main" id="{1DAA32B7-523C-483D-80B2-9F368737BE39}"/>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2C3DC24-1A81-4027-AA7C-DF5323EDB06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5477FA8-608D-46D1-998A-BEF33AF00BD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634C734-E1EE-4E7F-B29D-330595B099F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EB567BF-AD2C-4969-98D3-8D8D549C4C9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D6AC34C-826D-4D1B-BB1E-C4F0611A408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93" name="楕円 92">
          <a:extLst>
            <a:ext uri="{FF2B5EF4-FFF2-40B4-BE49-F238E27FC236}">
              <a16:creationId xmlns:a16="http://schemas.microsoft.com/office/drawing/2014/main" id="{6F939938-324B-4294-A1D8-4F7661EEC0B6}"/>
            </a:ext>
          </a:extLst>
        </xdr:cNvPr>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94" name="有形固定資産減価償却率該当値テキスト">
          <a:extLst>
            <a:ext uri="{FF2B5EF4-FFF2-40B4-BE49-F238E27FC236}">
              <a16:creationId xmlns:a16="http://schemas.microsoft.com/office/drawing/2014/main" id="{9F125ABB-2EE8-4BE5-B86F-DA1B78D0D3C0}"/>
            </a:ext>
          </a:extLst>
        </xdr:cNvPr>
        <xdr:cNvSpPr txBox="1"/>
      </xdr:nvSpPr>
      <xdr:spPr>
        <a:xfrm>
          <a:off x="48133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95" name="楕円 94">
          <a:extLst>
            <a:ext uri="{FF2B5EF4-FFF2-40B4-BE49-F238E27FC236}">
              <a16:creationId xmlns:a16="http://schemas.microsoft.com/office/drawing/2014/main" id="{D1FA3DEF-5398-473C-BD74-B33EC86F5D3F}"/>
            </a:ext>
          </a:extLst>
        </xdr:cNvPr>
        <xdr:cNvSpPr/>
      </xdr:nvSpPr>
      <xdr:spPr>
        <a:xfrm>
          <a:off x="4000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29</xdr:row>
      <xdr:rowOff>60688</xdr:rowOff>
    </xdr:to>
    <xdr:cxnSp macro="">
      <xdr:nvCxnSpPr>
        <xdr:cNvPr id="96" name="直線コネクタ 95">
          <a:extLst>
            <a:ext uri="{FF2B5EF4-FFF2-40B4-BE49-F238E27FC236}">
              <a16:creationId xmlns:a16="http://schemas.microsoft.com/office/drawing/2014/main" id="{976EF21E-D457-471A-B62E-560A6715870E}"/>
            </a:ext>
          </a:extLst>
        </xdr:cNvPr>
        <xdr:cNvCxnSpPr/>
      </xdr:nvCxnSpPr>
      <xdr:spPr>
        <a:xfrm>
          <a:off x="4051300" y="5798094"/>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40731</xdr:rowOff>
    </xdr:from>
    <xdr:to>
      <xdr:col>15</xdr:col>
      <xdr:colOff>187325</xdr:colOff>
      <xdr:row>29</xdr:row>
      <xdr:rowOff>142331</xdr:rowOff>
    </xdr:to>
    <xdr:sp macro="" textlink="">
      <xdr:nvSpPr>
        <xdr:cNvPr id="97" name="楕円 96">
          <a:extLst>
            <a:ext uri="{FF2B5EF4-FFF2-40B4-BE49-F238E27FC236}">
              <a16:creationId xmlns:a16="http://schemas.microsoft.com/office/drawing/2014/main" id="{DD985815-D4A7-46CD-AC5B-F0512E80F26E}"/>
            </a:ext>
          </a:extLst>
        </xdr:cNvPr>
        <xdr:cNvSpPr/>
      </xdr:nvSpPr>
      <xdr:spPr>
        <a:xfrm>
          <a:off x="323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91531</xdr:rowOff>
    </xdr:to>
    <xdr:cxnSp macro="">
      <xdr:nvCxnSpPr>
        <xdr:cNvPr id="98" name="直線コネクタ 97">
          <a:extLst>
            <a:ext uri="{FF2B5EF4-FFF2-40B4-BE49-F238E27FC236}">
              <a16:creationId xmlns:a16="http://schemas.microsoft.com/office/drawing/2014/main" id="{9539D967-B093-4700-BBFD-ECBB9528576F}"/>
            </a:ext>
          </a:extLst>
        </xdr:cNvPr>
        <xdr:cNvCxnSpPr/>
      </xdr:nvCxnSpPr>
      <xdr:spPr>
        <a:xfrm flipV="1">
          <a:off x="3289300" y="579809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3719</xdr:rowOff>
    </xdr:from>
    <xdr:to>
      <xdr:col>11</xdr:col>
      <xdr:colOff>187325</xdr:colOff>
      <xdr:row>29</xdr:row>
      <xdr:rowOff>105319</xdr:rowOff>
    </xdr:to>
    <xdr:sp macro="" textlink="">
      <xdr:nvSpPr>
        <xdr:cNvPr id="99" name="楕円 98">
          <a:extLst>
            <a:ext uri="{FF2B5EF4-FFF2-40B4-BE49-F238E27FC236}">
              <a16:creationId xmlns:a16="http://schemas.microsoft.com/office/drawing/2014/main" id="{651C5AE2-7AAE-4FAA-B117-7E76D45A4DFC}"/>
            </a:ext>
          </a:extLst>
        </xdr:cNvPr>
        <xdr:cNvSpPr/>
      </xdr:nvSpPr>
      <xdr:spPr>
        <a:xfrm>
          <a:off x="2476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54519</xdr:rowOff>
    </xdr:from>
    <xdr:to>
      <xdr:col>15</xdr:col>
      <xdr:colOff>136525</xdr:colOff>
      <xdr:row>29</xdr:row>
      <xdr:rowOff>91531</xdr:rowOff>
    </xdr:to>
    <xdr:cxnSp macro="">
      <xdr:nvCxnSpPr>
        <xdr:cNvPr id="100" name="直線コネクタ 99">
          <a:extLst>
            <a:ext uri="{FF2B5EF4-FFF2-40B4-BE49-F238E27FC236}">
              <a16:creationId xmlns:a16="http://schemas.microsoft.com/office/drawing/2014/main" id="{63180E8D-8DE1-4A21-B6A6-A342E29F7E1C}"/>
            </a:ext>
          </a:extLst>
        </xdr:cNvPr>
        <xdr:cNvCxnSpPr/>
      </xdr:nvCxnSpPr>
      <xdr:spPr>
        <a:xfrm>
          <a:off x="2527300" y="579809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156664</xdr:rowOff>
    </xdr:from>
    <xdr:to>
      <xdr:col>7</xdr:col>
      <xdr:colOff>187325</xdr:colOff>
      <xdr:row>29</xdr:row>
      <xdr:rowOff>86814</xdr:rowOff>
    </xdr:to>
    <xdr:sp macro="" textlink="">
      <xdr:nvSpPr>
        <xdr:cNvPr id="101" name="楕円 100">
          <a:extLst>
            <a:ext uri="{FF2B5EF4-FFF2-40B4-BE49-F238E27FC236}">
              <a16:creationId xmlns:a16="http://schemas.microsoft.com/office/drawing/2014/main" id="{55553728-F249-4146-BC9B-D2E1E2D8620D}"/>
            </a:ext>
          </a:extLst>
        </xdr:cNvPr>
        <xdr:cNvSpPr/>
      </xdr:nvSpPr>
      <xdr:spPr>
        <a:xfrm>
          <a:off x="1714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36014</xdr:rowOff>
    </xdr:from>
    <xdr:to>
      <xdr:col>11</xdr:col>
      <xdr:colOff>136525</xdr:colOff>
      <xdr:row>29</xdr:row>
      <xdr:rowOff>54519</xdr:rowOff>
    </xdr:to>
    <xdr:cxnSp macro="">
      <xdr:nvCxnSpPr>
        <xdr:cNvPr id="102" name="直線コネクタ 101">
          <a:extLst>
            <a:ext uri="{FF2B5EF4-FFF2-40B4-BE49-F238E27FC236}">
              <a16:creationId xmlns:a16="http://schemas.microsoft.com/office/drawing/2014/main" id="{0F730D46-12DB-43AB-B486-1C0AFDF44953}"/>
            </a:ext>
          </a:extLst>
        </xdr:cNvPr>
        <xdr:cNvCxnSpPr/>
      </xdr:nvCxnSpPr>
      <xdr:spPr>
        <a:xfrm>
          <a:off x="1765300" y="577958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a:extLst>
            <a:ext uri="{FF2B5EF4-FFF2-40B4-BE49-F238E27FC236}">
              <a16:creationId xmlns:a16="http://schemas.microsoft.com/office/drawing/2014/main" id="{79DA5FA5-D619-43C3-856C-B09F273B5276}"/>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a:extLst>
            <a:ext uri="{FF2B5EF4-FFF2-40B4-BE49-F238E27FC236}">
              <a16:creationId xmlns:a16="http://schemas.microsoft.com/office/drawing/2014/main" id="{201E9219-7309-434E-B926-FE7100416DC8}"/>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a:extLst>
            <a:ext uri="{FF2B5EF4-FFF2-40B4-BE49-F238E27FC236}">
              <a16:creationId xmlns:a16="http://schemas.microsoft.com/office/drawing/2014/main" id="{CDCE3309-EA53-408A-8620-63E32312BC3F}"/>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a:extLst>
            <a:ext uri="{FF2B5EF4-FFF2-40B4-BE49-F238E27FC236}">
              <a16:creationId xmlns:a16="http://schemas.microsoft.com/office/drawing/2014/main" id="{E806D473-3BD5-4EB3-AEB8-5052A727F344}"/>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107" name="n_1mainValue有形固定資産減価償却率">
          <a:extLst>
            <a:ext uri="{FF2B5EF4-FFF2-40B4-BE49-F238E27FC236}">
              <a16:creationId xmlns:a16="http://schemas.microsoft.com/office/drawing/2014/main" id="{31A6B357-4B20-4259-82F6-93C9EA0778BB}"/>
            </a:ext>
          </a:extLst>
        </xdr:cNvPr>
        <xdr:cNvSpPr txBox="1"/>
      </xdr:nvSpPr>
      <xdr:spPr>
        <a:xfrm>
          <a:off x="38360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158858</xdr:rowOff>
    </xdr:from>
    <xdr:ext cx="405111" cy="259045"/>
    <xdr:sp macro="" textlink="">
      <xdr:nvSpPr>
        <xdr:cNvPr id="108" name="n_2mainValue有形固定資産減価償却率">
          <a:extLst>
            <a:ext uri="{FF2B5EF4-FFF2-40B4-BE49-F238E27FC236}">
              <a16:creationId xmlns:a16="http://schemas.microsoft.com/office/drawing/2014/main" id="{119BFDE5-6E6D-4BF2-96F0-8D86AABDEF61}"/>
            </a:ext>
          </a:extLst>
        </xdr:cNvPr>
        <xdr:cNvSpPr txBox="1"/>
      </xdr:nvSpPr>
      <xdr:spPr>
        <a:xfrm>
          <a:off x="3086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121846</xdr:rowOff>
    </xdr:from>
    <xdr:ext cx="405111" cy="259045"/>
    <xdr:sp macro="" textlink="">
      <xdr:nvSpPr>
        <xdr:cNvPr id="109" name="n_3mainValue有形固定資産減価償却率">
          <a:extLst>
            <a:ext uri="{FF2B5EF4-FFF2-40B4-BE49-F238E27FC236}">
              <a16:creationId xmlns:a16="http://schemas.microsoft.com/office/drawing/2014/main" id="{B1837304-CAC9-478F-867C-743E08FAF9D9}"/>
            </a:ext>
          </a:extLst>
        </xdr:cNvPr>
        <xdr:cNvSpPr txBox="1"/>
      </xdr:nvSpPr>
      <xdr:spPr>
        <a:xfrm>
          <a:off x="2324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77941</xdr:rowOff>
    </xdr:from>
    <xdr:ext cx="405111" cy="259045"/>
    <xdr:sp macro="" textlink="">
      <xdr:nvSpPr>
        <xdr:cNvPr id="110" name="n_4mainValue有形固定資産減価償却率">
          <a:extLst>
            <a:ext uri="{FF2B5EF4-FFF2-40B4-BE49-F238E27FC236}">
              <a16:creationId xmlns:a16="http://schemas.microsoft.com/office/drawing/2014/main" id="{604A9F75-CC56-4D75-BA11-958BC494C31C}"/>
            </a:ext>
          </a:extLst>
        </xdr:cNvPr>
        <xdr:cNvSpPr txBox="1"/>
      </xdr:nvSpPr>
      <xdr:spPr>
        <a:xfrm>
          <a:off x="1562744" y="582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9497003A-1AE7-44AA-BBE5-F4A14E4DD67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1CD3A877-93E7-4BB1-A62A-0E33459808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6F114E61-6F32-4DE0-B0F8-39D6AE59B41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5C48506-2D23-4F68-B962-70FB33FA8A6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588B05C1-AC5A-4C74-82C1-1ECA8037615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22F6875B-C789-42CF-BF23-6F1A9B477E2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4254415-3F8E-4131-8F02-40401DBF4C3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4988778-AB89-4A91-82F6-8BE2D04CAE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62CEC288-82E9-4662-BCAA-74DEF16FF21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3CFB7BC-5B78-415C-9F30-F073E6D88C9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97AFE404-7869-40D8-A805-4F55907288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BD0E2682-8446-4C2D-AD26-C0434B99595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ADACB8FF-E369-4380-B2BA-FEF06DFF8EA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年度において繰上償還を行い、地方債残高を約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億円減少させたことである。今後、発行終了の既発債もあるが、施設の統廃合等にかかる新発債を発行予定であるため、高くなる見込みである。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C872C5E-5555-4367-AD30-A23BDCC394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E050103D-9C33-4657-ACDF-55743541199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5E374453-3B21-449E-B93A-5EC26F6EE01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47AD5B6D-E7D8-413A-A5D7-F58C771FF9A4}"/>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a16="http://schemas.microsoft.com/office/drawing/2014/main" id="{C8E2B724-AF0E-4ECF-8D04-FB7E6D67A976}"/>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415E695F-0B95-4BFA-9CEB-DC2ECDD61AAA}"/>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a16="http://schemas.microsoft.com/office/drawing/2014/main" id="{A24DCB29-4BF9-47F3-A720-A8CE17CB39DA}"/>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97BD0620-9327-4CE2-8659-677E119CBE6F}"/>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43F9842F-E302-48B0-B8B5-8E3E93AEF6B4}"/>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279A7378-02B2-45BE-B1B5-543933AA7B5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99BBCDDB-2C1D-4345-A8F8-A5553A9376DD}"/>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6CC41EB-88C2-4BC2-A67F-27E2087C320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DF475E1E-9FA4-4C8D-A0C4-9C25157AF01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a:extLst>
            <a:ext uri="{FF2B5EF4-FFF2-40B4-BE49-F238E27FC236}">
              <a16:creationId xmlns:a16="http://schemas.microsoft.com/office/drawing/2014/main" id="{D2CE37B1-F925-4C98-A8D2-D7322F051A1E}"/>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a:extLst>
            <a:ext uri="{FF2B5EF4-FFF2-40B4-BE49-F238E27FC236}">
              <a16:creationId xmlns:a16="http://schemas.microsoft.com/office/drawing/2014/main" id="{DE8441C0-32F1-4CB1-840E-DB6379A5566C}"/>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a:extLst>
            <a:ext uri="{FF2B5EF4-FFF2-40B4-BE49-F238E27FC236}">
              <a16:creationId xmlns:a16="http://schemas.microsoft.com/office/drawing/2014/main" id="{24FB9CAC-6FD8-4663-AFD2-FD7426D5905C}"/>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1C6AA361-6836-476E-A2EB-16CD9545D708}"/>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323E83E1-F46E-42D4-89AC-37F022FCE0BA}"/>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a:extLst>
            <a:ext uri="{FF2B5EF4-FFF2-40B4-BE49-F238E27FC236}">
              <a16:creationId xmlns:a16="http://schemas.microsoft.com/office/drawing/2014/main" id="{01EFBC3B-70D5-4BCC-89BD-3AF968B51B5A}"/>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a:extLst>
            <a:ext uri="{FF2B5EF4-FFF2-40B4-BE49-F238E27FC236}">
              <a16:creationId xmlns:a16="http://schemas.microsoft.com/office/drawing/2014/main" id="{BD602774-2BD2-41B1-87D0-22026DB09EE2}"/>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a:extLst>
            <a:ext uri="{FF2B5EF4-FFF2-40B4-BE49-F238E27FC236}">
              <a16:creationId xmlns:a16="http://schemas.microsoft.com/office/drawing/2014/main" id="{DD675E64-8964-49D6-8B70-7CC5ACAA169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a:extLst>
            <a:ext uri="{FF2B5EF4-FFF2-40B4-BE49-F238E27FC236}">
              <a16:creationId xmlns:a16="http://schemas.microsoft.com/office/drawing/2014/main" id="{114F2DF6-C64B-4143-9A92-BD778C1CD668}"/>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a:extLst>
            <a:ext uri="{FF2B5EF4-FFF2-40B4-BE49-F238E27FC236}">
              <a16:creationId xmlns:a16="http://schemas.microsoft.com/office/drawing/2014/main" id="{BA7F85BC-86DD-4FA4-ABD6-0CF6DFBC117D}"/>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a:extLst>
            <a:ext uri="{FF2B5EF4-FFF2-40B4-BE49-F238E27FC236}">
              <a16:creationId xmlns:a16="http://schemas.microsoft.com/office/drawing/2014/main" id="{9AF9AA6D-E94A-4B1E-809D-4E66E6B48D7C}"/>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1070ED3-0803-4B64-B601-3FC6C5C313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20EEC61-3F09-43A0-9168-0FBE17FC263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726F7BF-FE8F-414F-AD03-6DEBE211AA6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576269B-F377-46C8-8AF1-41985F3AD1D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895D288-52AB-4C2C-A6B3-97113EECF58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170236</xdr:rowOff>
    </xdr:from>
    <xdr:to>
      <xdr:col>76</xdr:col>
      <xdr:colOff>73025</xdr:colOff>
      <xdr:row>27</xdr:row>
      <xdr:rowOff>100386</xdr:rowOff>
    </xdr:to>
    <xdr:sp macro="" textlink="">
      <xdr:nvSpPr>
        <xdr:cNvPr id="153" name="楕円 152">
          <a:extLst>
            <a:ext uri="{FF2B5EF4-FFF2-40B4-BE49-F238E27FC236}">
              <a16:creationId xmlns:a16="http://schemas.microsoft.com/office/drawing/2014/main" id="{AC8B8A62-34A4-43E0-88E0-84144EA4B72A}"/>
            </a:ext>
          </a:extLst>
        </xdr:cNvPr>
        <xdr:cNvSpPr/>
      </xdr:nvSpPr>
      <xdr:spPr>
        <a:xfrm>
          <a:off x="14744700" y="53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85163</xdr:rowOff>
    </xdr:from>
    <xdr:ext cx="405111" cy="259045"/>
    <xdr:sp macro="" textlink="">
      <xdr:nvSpPr>
        <xdr:cNvPr id="154" name="債務償還比率該当値テキスト">
          <a:extLst>
            <a:ext uri="{FF2B5EF4-FFF2-40B4-BE49-F238E27FC236}">
              <a16:creationId xmlns:a16="http://schemas.microsoft.com/office/drawing/2014/main" id="{9BBB577A-34AC-48C8-B9B3-1D43F2B678E5}"/>
            </a:ext>
          </a:extLst>
        </xdr:cNvPr>
        <xdr:cNvSpPr txBox="1"/>
      </xdr:nvSpPr>
      <xdr:spPr>
        <a:xfrm>
          <a:off x="14846300" y="531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34798</xdr:rowOff>
    </xdr:from>
    <xdr:to>
      <xdr:col>72</xdr:col>
      <xdr:colOff>123825</xdr:colOff>
      <xdr:row>27</xdr:row>
      <xdr:rowOff>136398</xdr:rowOff>
    </xdr:to>
    <xdr:sp macro="" textlink="">
      <xdr:nvSpPr>
        <xdr:cNvPr id="155" name="楕円 154">
          <a:extLst>
            <a:ext uri="{FF2B5EF4-FFF2-40B4-BE49-F238E27FC236}">
              <a16:creationId xmlns:a16="http://schemas.microsoft.com/office/drawing/2014/main" id="{51F960B1-6B4F-4395-8BA6-44A761EE63DC}"/>
            </a:ext>
          </a:extLst>
        </xdr:cNvPr>
        <xdr:cNvSpPr/>
      </xdr:nvSpPr>
      <xdr:spPr>
        <a:xfrm>
          <a:off x="14033500" y="5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49586</xdr:rowOff>
    </xdr:from>
    <xdr:to>
      <xdr:col>76</xdr:col>
      <xdr:colOff>22225</xdr:colOff>
      <xdr:row>27</xdr:row>
      <xdr:rowOff>85598</xdr:rowOff>
    </xdr:to>
    <xdr:cxnSp macro="">
      <xdr:nvCxnSpPr>
        <xdr:cNvPr id="156" name="直線コネクタ 155">
          <a:extLst>
            <a:ext uri="{FF2B5EF4-FFF2-40B4-BE49-F238E27FC236}">
              <a16:creationId xmlns:a16="http://schemas.microsoft.com/office/drawing/2014/main" id="{D1EE30B6-9BBC-45DF-853A-5ECD0938A2D6}"/>
            </a:ext>
          </a:extLst>
        </xdr:cNvPr>
        <xdr:cNvCxnSpPr/>
      </xdr:nvCxnSpPr>
      <xdr:spPr>
        <a:xfrm flipV="1">
          <a:off x="14084300" y="5450261"/>
          <a:ext cx="711200" cy="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164191</xdr:rowOff>
    </xdr:from>
    <xdr:to>
      <xdr:col>68</xdr:col>
      <xdr:colOff>123825</xdr:colOff>
      <xdr:row>27</xdr:row>
      <xdr:rowOff>94341</xdr:rowOff>
    </xdr:to>
    <xdr:sp macro="" textlink="">
      <xdr:nvSpPr>
        <xdr:cNvPr id="157" name="楕円 156">
          <a:extLst>
            <a:ext uri="{FF2B5EF4-FFF2-40B4-BE49-F238E27FC236}">
              <a16:creationId xmlns:a16="http://schemas.microsoft.com/office/drawing/2014/main" id="{5749BACA-B7E0-41B1-A2A3-932E1E3123D6}"/>
            </a:ext>
          </a:extLst>
        </xdr:cNvPr>
        <xdr:cNvSpPr/>
      </xdr:nvSpPr>
      <xdr:spPr>
        <a:xfrm>
          <a:off x="13271500" y="53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43541</xdr:rowOff>
    </xdr:from>
    <xdr:to>
      <xdr:col>72</xdr:col>
      <xdr:colOff>73025</xdr:colOff>
      <xdr:row>27</xdr:row>
      <xdr:rowOff>85598</xdr:rowOff>
    </xdr:to>
    <xdr:cxnSp macro="">
      <xdr:nvCxnSpPr>
        <xdr:cNvPr id="158" name="直線コネクタ 157">
          <a:extLst>
            <a:ext uri="{FF2B5EF4-FFF2-40B4-BE49-F238E27FC236}">
              <a16:creationId xmlns:a16="http://schemas.microsoft.com/office/drawing/2014/main" id="{8E4CD6AA-E781-4557-AFB6-0C243F8D1DF6}"/>
            </a:ext>
          </a:extLst>
        </xdr:cNvPr>
        <xdr:cNvCxnSpPr/>
      </xdr:nvCxnSpPr>
      <xdr:spPr>
        <a:xfrm>
          <a:off x="13322300" y="5444216"/>
          <a:ext cx="762000" cy="4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161686</xdr:rowOff>
    </xdr:from>
    <xdr:to>
      <xdr:col>64</xdr:col>
      <xdr:colOff>123825</xdr:colOff>
      <xdr:row>27</xdr:row>
      <xdr:rowOff>91836</xdr:rowOff>
    </xdr:to>
    <xdr:sp macro="" textlink="">
      <xdr:nvSpPr>
        <xdr:cNvPr id="159" name="楕円 158">
          <a:extLst>
            <a:ext uri="{FF2B5EF4-FFF2-40B4-BE49-F238E27FC236}">
              <a16:creationId xmlns:a16="http://schemas.microsoft.com/office/drawing/2014/main" id="{6F1533FA-A7D5-4253-831E-3369A34042C9}"/>
            </a:ext>
          </a:extLst>
        </xdr:cNvPr>
        <xdr:cNvSpPr/>
      </xdr:nvSpPr>
      <xdr:spPr>
        <a:xfrm>
          <a:off x="12509500" y="53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41036</xdr:rowOff>
    </xdr:from>
    <xdr:to>
      <xdr:col>68</xdr:col>
      <xdr:colOff>73025</xdr:colOff>
      <xdr:row>27</xdr:row>
      <xdr:rowOff>43541</xdr:rowOff>
    </xdr:to>
    <xdr:cxnSp macro="">
      <xdr:nvCxnSpPr>
        <xdr:cNvPr id="160" name="直線コネクタ 159">
          <a:extLst>
            <a:ext uri="{FF2B5EF4-FFF2-40B4-BE49-F238E27FC236}">
              <a16:creationId xmlns:a16="http://schemas.microsoft.com/office/drawing/2014/main" id="{33771E50-5DB8-4D90-B3D9-26C546ACA48B}"/>
            </a:ext>
          </a:extLst>
        </xdr:cNvPr>
        <xdr:cNvCxnSpPr/>
      </xdr:nvCxnSpPr>
      <xdr:spPr>
        <a:xfrm>
          <a:off x="12560300" y="5441711"/>
          <a:ext cx="762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14676</xdr:rowOff>
    </xdr:from>
    <xdr:to>
      <xdr:col>60</xdr:col>
      <xdr:colOff>123825</xdr:colOff>
      <xdr:row>27</xdr:row>
      <xdr:rowOff>116276</xdr:rowOff>
    </xdr:to>
    <xdr:sp macro="" textlink="">
      <xdr:nvSpPr>
        <xdr:cNvPr id="161" name="楕円 160">
          <a:extLst>
            <a:ext uri="{FF2B5EF4-FFF2-40B4-BE49-F238E27FC236}">
              <a16:creationId xmlns:a16="http://schemas.microsoft.com/office/drawing/2014/main" id="{CABFE923-C2FA-4864-9D81-F6F32BD612B6}"/>
            </a:ext>
          </a:extLst>
        </xdr:cNvPr>
        <xdr:cNvSpPr/>
      </xdr:nvSpPr>
      <xdr:spPr>
        <a:xfrm>
          <a:off x="11747500" y="54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41036</xdr:rowOff>
    </xdr:from>
    <xdr:to>
      <xdr:col>64</xdr:col>
      <xdr:colOff>73025</xdr:colOff>
      <xdr:row>27</xdr:row>
      <xdr:rowOff>65476</xdr:rowOff>
    </xdr:to>
    <xdr:cxnSp macro="">
      <xdr:nvCxnSpPr>
        <xdr:cNvPr id="162" name="直線コネクタ 161">
          <a:extLst>
            <a:ext uri="{FF2B5EF4-FFF2-40B4-BE49-F238E27FC236}">
              <a16:creationId xmlns:a16="http://schemas.microsoft.com/office/drawing/2014/main" id="{2FC1C45B-84D1-4185-BCF9-C49F07D8DF01}"/>
            </a:ext>
          </a:extLst>
        </xdr:cNvPr>
        <xdr:cNvCxnSpPr/>
      </xdr:nvCxnSpPr>
      <xdr:spPr>
        <a:xfrm flipV="1">
          <a:off x="11798300" y="5441711"/>
          <a:ext cx="762000" cy="2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a:extLst>
            <a:ext uri="{FF2B5EF4-FFF2-40B4-BE49-F238E27FC236}">
              <a16:creationId xmlns:a16="http://schemas.microsoft.com/office/drawing/2014/main" id="{5B3C362B-FA94-4FBC-96FC-4766F034BA65}"/>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a:extLst>
            <a:ext uri="{FF2B5EF4-FFF2-40B4-BE49-F238E27FC236}">
              <a16:creationId xmlns:a16="http://schemas.microsoft.com/office/drawing/2014/main" id="{2C5A7545-6874-434F-B3AE-CEFD4E7BAD49}"/>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a:extLst>
            <a:ext uri="{FF2B5EF4-FFF2-40B4-BE49-F238E27FC236}">
              <a16:creationId xmlns:a16="http://schemas.microsoft.com/office/drawing/2014/main" id="{8AA96A80-74AD-4B71-9764-37558C40C523}"/>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a:extLst>
            <a:ext uri="{FF2B5EF4-FFF2-40B4-BE49-F238E27FC236}">
              <a16:creationId xmlns:a16="http://schemas.microsoft.com/office/drawing/2014/main" id="{23E7A6FE-2F2D-48BF-AC26-08575D6D8FF2}"/>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152925</xdr:rowOff>
    </xdr:from>
    <xdr:ext cx="469744" cy="259045"/>
    <xdr:sp macro="" textlink="">
      <xdr:nvSpPr>
        <xdr:cNvPr id="167" name="n_1mainValue債務償還比率">
          <a:extLst>
            <a:ext uri="{FF2B5EF4-FFF2-40B4-BE49-F238E27FC236}">
              <a16:creationId xmlns:a16="http://schemas.microsoft.com/office/drawing/2014/main" id="{D375F5D3-F811-4A40-9ABE-8FD86BFD40F9}"/>
            </a:ext>
          </a:extLst>
        </xdr:cNvPr>
        <xdr:cNvSpPr txBox="1"/>
      </xdr:nvSpPr>
      <xdr:spPr>
        <a:xfrm>
          <a:off x="13836727" y="52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110868</xdr:rowOff>
    </xdr:from>
    <xdr:ext cx="405111" cy="259045"/>
    <xdr:sp macro="" textlink="">
      <xdr:nvSpPr>
        <xdr:cNvPr id="168" name="n_2mainValue債務償還比率">
          <a:extLst>
            <a:ext uri="{FF2B5EF4-FFF2-40B4-BE49-F238E27FC236}">
              <a16:creationId xmlns:a16="http://schemas.microsoft.com/office/drawing/2014/main" id="{21665E82-8090-40BB-B005-3A9891C6F820}"/>
            </a:ext>
          </a:extLst>
        </xdr:cNvPr>
        <xdr:cNvSpPr txBox="1"/>
      </xdr:nvSpPr>
      <xdr:spPr>
        <a:xfrm>
          <a:off x="13119744" y="5168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108363</xdr:rowOff>
    </xdr:from>
    <xdr:ext cx="405111" cy="259045"/>
    <xdr:sp macro="" textlink="">
      <xdr:nvSpPr>
        <xdr:cNvPr id="169" name="n_3mainValue債務償還比率">
          <a:extLst>
            <a:ext uri="{FF2B5EF4-FFF2-40B4-BE49-F238E27FC236}">
              <a16:creationId xmlns:a16="http://schemas.microsoft.com/office/drawing/2014/main" id="{E2F8C1AB-BC52-460F-A36F-8DFBB7A438ED}"/>
            </a:ext>
          </a:extLst>
        </xdr:cNvPr>
        <xdr:cNvSpPr txBox="1"/>
      </xdr:nvSpPr>
      <xdr:spPr>
        <a:xfrm>
          <a:off x="12357744" y="516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132803</xdr:rowOff>
    </xdr:from>
    <xdr:ext cx="405111" cy="259045"/>
    <xdr:sp macro="" textlink="">
      <xdr:nvSpPr>
        <xdr:cNvPr id="170" name="n_4mainValue債務償還比率">
          <a:extLst>
            <a:ext uri="{FF2B5EF4-FFF2-40B4-BE49-F238E27FC236}">
              <a16:creationId xmlns:a16="http://schemas.microsoft.com/office/drawing/2014/main" id="{9586D390-040B-4EEF-B627-77E4C978E398}"/>
            </a:ext>
          </a:extLst>
        </xdr:cNvPr>
        <xdr:cNvSpPr txBox="1"/>
      </xdr:nvSpPr>
      <xdr:spPr>
        <a:xfrm>
          <a:off x="11595744" y="519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544F1E7C-794D-46BB-BF50-CE2081C78F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1901AC24-E8CE-45CC-8CCA-4AD19472110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13D50690-B55C-4742-8020-A0E2FF4983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DDACEB1C-2907-40AA-83C7-5FE9418B3DF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F7401C95-8376-43BF-990B-2DC4C1225CB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2AF16ED-87B3-4E22-B1B5-A15FFA9E8B3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49FCC9-5FAD-4BD0-9774-1843EC1219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B42385-6A3E-4E49-B15D-61EE56C72C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DEAF716-9426-4DC0-AE54-85C3B2206B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9894DE-63A3-4880-9E46-E08ECD7110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147BA1-9F2A-4B17-B140-958C167418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4B39A0-355A-47CC-BABF-D861134A4B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4A385A-D2B3-400C-901A-142F951159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6DA1AE-72E6-4269-8A85-CC266AE471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D8F74D-57FC-487E-9829-E8DD06CF53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B25B08-98F9-4FCC-A6FD-82402F4849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18E045-CBCC-4C44-9F46-2DC51DFAE7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72BFC2-64C3-4063-9222-2DE208E575C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4023AC-7B3E-4271-BF3C-653E91203C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EFE358-74EB-48AF-9321-C029FCEDF3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260208-3D81-48AE-AA20-47A714B627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99B4113-23FA-4B79-9F7A-5AA4CAE1BA9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B18AE5-B9E0-458D-AE36-C0B478B307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BE3951-F30B-4E90-B2B8-A74AC0ED17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A03DBD-F85D-4C15-9217-41FA33D977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0694D7-CA00-42FB-BFC4-738C9265D6F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464D07-F651-48CF-8D6E-38EE302CAA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2D3627-5FF6-4A8F-A85C-459B1EB9CED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105664-E09B-4323-A374-F97A5AA9BC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6FB546-95C8-46EE-B8B0-C64C508C3B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190595-EBE1-4F64-B232-3B4C641CC4F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63F80B6-7CAF-432C-848A-410828D5E6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2A5FB6-7D40-4F61-99DF-46021B13F6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24C108E-8E70-4F47-ADBB-A8A780B061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C8E6AF0-A9C9-496C-926F-7C98687580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66B6369-EA9F-4D86-9D98-827DFA21585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520AD1B-6392-4196-83C5-AD87C599D4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F3A93A-4D3F-4169-A065-61207A2FCF9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73F691-A591-4E8F-A663-86636836EF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39D7496-4B39-4680-9C35-60E8FEA15C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21E25AA-8AF5-458F-922D-002D351263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34FE51C-D1A5-4818-AA10-6F13EEC844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F5372FD-0862-47D7-A866-CF4DB96A84C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228BB8-BB88-4E3B-A4A6-28FFB8241D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937F4C-25A6-4671-80E1-100B2B19D8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B701B8-A25C-406E-AD49-24B1035171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4E0ADE-D51D-43A5-8DE2-8929D7B13C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18BA6C6-0576-4D95-9714-4198F0BCB2F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592AEFB-2CCF-4F36-B6E7-B6CB6FE641E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231F288-5477-4294-87EE-99101DB4334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C9D5E6F-6B3A-41DB-94EF-54B02BBE300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4C207DC-2043-4583-8358-3215D673519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1548683-CB52-497A-A74D-D594F300657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C51C1B2-C33A-4FDF-90E4-2CD7EE54AF0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C427C16-8EEA-47D3-80D7-68D0F0EE521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21C9A0C-4B20-41A2-BAE8-8C725AF9896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259A145-9544-4159-8006-410C461D62A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E5B5A15-367F-4BD3-9F71-0D842CE5183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96C4BE7-9557-434A-8918-CB2C9BFD53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42A7C9-F1D0-4F5F-B6B9-97B09D15850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94A1910-2775-4BF6-8616-B4881F01C7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72A1198F-344D-4B43-A93D-C2E8D878446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8E17C9A2-17EB-43CF-A495-2D02EC0B5A84}"/>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BDF77C1F-5386-4491-ADA3-BB32D1FAAB39}"/>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C77E61CC-36A6-47D2-BE96-31CC1C683333}"/>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B2DA94D2-55AD-4253-BC0B-FE979DCBA86F}"/>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DE9E00CD-CF20-4DD7-BE10-FF36606D3B0F}"/>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3AE00A11-0E9F-45E3-BD92-5975ED6B155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2AC3F54C-52EA-4733-B69A-976359170069}"/>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8ED5E621-59B0-4915-AF2F-9BEE7526D0FD}"/>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6F89493E-5488-421C-BB9E-7FDE0BAB0981}"/>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19285936-3098-4A22-A540-0F10FAA1290B}"/>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0076CC-3947-44CF-A566-E8EA97D49F7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B23467-A218-49F4-B09F-C26E22DD49A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FC6ACA8-BD8E-414F-864F-3A8201CD0F2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AA23968-57DC-4BD2-ABBC-671BECE73F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A157C3D-3777-4D44-8C6F-2681B27D6AF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3" name="楕円 72">
          <a:extLst>
            <a:ext uri="{FF2B5EF4-FFF2-40B4-BE49-F238E27FC236}">
              <a16:creationId xmlns:a16="http://schemas.microsoft.com/office/drawing/2014/main" id="{66E53307-ED4B-47E7-BCEB-ED71D44D4DFE}"/>
            </a:ext>
          </a:extLst>
        </xdr:cNvPr>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4" name="【道路】&#10;有形固定資産減価償却率該当値テキスト">
          <a:extLst>
            <a:ext uri="{FF2B5EF4-FFF2-40B4-BE49-F238E27FC236}">
              <a16:creationId xmlns:a16="http://schemas.microsoft.com/office/drawing/2014/main" id="{0A25C105-F99E-4E2F-842A-711F3DE2AEE9}"/>
            </a:ext>
          </a:extLst>
        </xdr:cNvPr>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5" name="楕円 74">
          <a:extLst>
            <a:ext uri="{FF2B5EF4-FFF2-40B4-BE49-F238E27FC236}">
              <a16:creationId xmlns:a16="http://schemas.microsoft.com/office/drawing/2014/main" id="{458C5D58-3F37-4D2F-A0E6-02BE66B019CB}"/>
            </a:ext>
          </a:extLst>
        </xdr:cNvPr>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55245</xdr:rowOff>
    </xdr:to>
    <xdr:cxnSp macro="">
      <xdr:nvCxnSpPr>
        <xdr:cNvPr id="76" name="直線コネクタ 75">
          <a:extLst>
            <a:ext uri="{FF2B5EF4-FFF2-40B4-BE49-F238E27FC236}">
              <a16:creationId xmlns:a16="http://schemas.microsoft.com/office/drawing/2014/main" id="{8BD37F8A-061A-4644-8E2E-ED4795CAE6CE}"/>
            </a:ext>
          </a:extLst>
        </xdr:cNvPr>
        <xdr:cNvCxnSpPr/>
      </xdr:nvCxnSpPr>
      <xdr:spPr>
        <a:xfrm>
          <a:off x="3797300" y="63874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114935</xdr:rowOff>
    </xdr:from>
    <xdr:to>
      <xdr:col>15</xdr:col>
      <xdr:colOff>101600</xdr:colOff>
      <xdr:row>37</xdr:row>
      <xdr:rowOff>45085</xdr:rowOff>
    </xdr:to>
    <xdr:sp macro="" textlink="">
      <xdr:nvSpPr>
        <xdr:cNvPr id="77" name="楕円 76">
          <a:extLst>
            <a:ext uri="{FF2B5EF4-FFF2-40B4-BE49-F238E27FC236}">
              <a16:creationId xmlns:a16="http://schemas.microsoft.com/office/drawing/2014/main" id="{EE4C03C7-FD19-4423-84A8-0FCAE97D5581}"/>
            </a:ext>
          </a:extLst>
        </xdr:cNvPr>
        <xdr:cNvSpPr/>
      </xdr:nvSpPr>
      <xdr:spPr>
        <a:xfrm>
          <a:off x="2857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37</xdr:row>
      <xdr:rowOff>43815</xdr:rowOff>
    </xdr:to>
    <xdr:cxnSp macro="">
      <xdr:nvCxnSpPr>
        <xdr:cNvPr id="78" name="直線コネクタ 77">
          <a:extLst>
            <a:ext uri="{FF2B5EF4-FFF2-40B4-BE49-F238E27FC236}">
              <a16:creationId xmlns:a16="http://schemas.microsoft.com/office/drawing/2014/main" id="{27702AAD-AE04-4D2C-939F-1BEB8DCF64BD}"/>
            </a:ext>
          </a:extLst>
        </xdr:cNvPr>
        <xdr:cNvCxnSpPr/>
      </xdr:nvCxnSpPr>
      <xdr:spPr>
        <a:xfrm>
          <a:off x="2908300" y="63379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118745</xdr:rowOff>
    </xdr:from>
    <xdr:to>
      <xdr:col>10</xdr:col>
      <xdr:colOff>165100</xdr:colOff>
      <xdr:row>37</xdr:row>
      <xdr:rowOff>48895</xdr:rowOff>
    </xdr:to>
    <xdr:sp macro="" textlink="">
      <xdr:nvSpPr>
        <xdr:cNvPr id="79" name="楕円 78">
          <a:extLst>
            <a:ext uri="{FF2B5EF4-FFF2-40B4-BE49-F238E27FC236}">
              <a16:creationId xmlns:a16="http://schemas.microsoft.com/office/drawing/2014/main" id="{53E13C3C-3B39-4E1F-B1A8-865154B69708}"/>
            </a:ext>
          </a:extLst>
        </xdr:cNvPr>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36</xdr:row>
      <xdr:rowOff>169545</xdr:rowOff>
    </xdr:to>
    <xdr:cxnSp macro="">
      <xdr:nvCxnSpPr>
        <xdr:cNvPr id="80" name="直線コネクタ 79">
          <a:extLst>
            <a:ext uri="{FF2B5EF4-FFF2-40B4-BE49-F238E27FC236}">
              <a16:creationId xmlns:a16="http://schemas.microsoft.com/office/drawing/2014/main" id="{6F03FD39-F648-488A-9EC0-BDB0D5622A0E}"/>
            </a:ext>
          </a:extLst>
        </xdr:cNvPr>
        <xdr:cNvCxnSpPr/>
      </xdr:nvCxnSpPr>
      <xdr:spPr>
        <a:xfrm flipV="1">
          <a:off x="2019300" y="63379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118745</xdr:rowOff>
    </xdr:from>
    <xdr:to>
      <xdr:col>6</xdr:col>
      <xdr:colOff>38100</xdr:colOff>
      <xdr:row>37</xdr:row>
      <xdr:rowOff>48895</xdr:rowOff>
    </xdr:to>
    <xdr:sp macro="" textlink="">
      <xdr:nvSpPr>
        <xdr:cNvPr id="81" name="楕円 80">
          <a:extLst>
            <a:ext uri="{FF2B5EF4-FFF2-40B4-BE49-F238E27FC236}">
              <a16:creationId xmlns:a16="http://schemas.microsoft.com/office/drawing/2014/main" id="{2673A74C-2D10-42D9-B58A-E1331FBDCD4B}"/>
            </a:ext>
          </a:extLst>
        </xdr:cNvPr>
        <xdr:cNvSpPr/>
      </xdr:nvSpPr>
      <xdr:spPr>
        <a:xfrm>
          <a:off x="1079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169545</xdr:rowOff>
    </xdr:from>
    <xdr:to>
      <xdr:col>10</xdr:col>
      <xdr:colOff>114300</xdr:colOff>
      <xdr:row>36</xdr:row>
      <xdr:rowOff>169545</xdr:rowOff>
    </xdr:to>
    <xdr:cxnSp macro="">
      <xdr:nvCxnSpPr>
        <xdr:cNvPr id="82" name="直線コネクタ 81">
          <a:extLst>
            <a:ext uri="{FF2B5EF4-FFF2-40B4-BE49-F238E27FC236}">
              <a16:creationId xmlns:a16="http://schemas.microsoft.com/office/drawing/2014/main" id="{94F04BEF-E6A6-43E3-9371-904CD2C9BF0B}"/>
            </a:ext>
          </a:extLst>
        </xdr:cNvPr>
        <xdr:cNvCxnSpPr/>
      </xdr:nvCxnSpPr>
      <xdr:spPr>
        <a:xfrm>
          <a:off x="1130300" y="6341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AEACB2B6-099A-4FE7-AAD3-6C2B13CD802E}"/>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F0C63F0F-79D0-46DE-92D0-FA178259471B}"/>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B8415CB6-2DAB-4F60-B64E-C031525372AF}"/>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661AA6A1-690D-4FAC-BB51-3203B8CDAC32}"/>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87" name="n_1mainValue【道路】&#10;有形固定資産減価償却率">
          <a:extLst>
            <a:ext uri="{FF2B5EF4-FFF2-40B4-BE49-F238E27FC236}">
              <a16:creationId xmlns:a16="http://schemas.microsoft.com/office/drawing/2014/main" id="{1EE74734-C972-465A-B750-FD4954205ADB}"/>
            </a:ext>
          </a:extLst>
        </xdr:cNvPr>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61612</xdr:rowOff>
    </xdr:from>
    <xdr:ext cx="405111" cy="259045"/>
    <xdr:sp macro="" textlink="">
      <xdr:nvSpPr>
        <xdr:cNvPr id="88" name="n_2mainValue【道路】&#10;有形固定資産減価償却率">
          <a:extLst>
            <a:ext uri="{FF2B5EF4-FFF2-40B4-BE49-F238E27FC236}">
              <a16:creationId xmlns:a16="http://schemas.microsoft.com/office/drawing/2014/main" id="{5375400D-1957-4FE1-B4DB-D403BEACE92A}"/>
            </a:ext>
          </a:extLst>
        </xdr:cNvPr>
        <xdr:cNvSpPr txBox="1"/>
      </xdr:nvSpPr>
      <xdr:spPr>
        <a:xfrm>
          <a:off x="2705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65422</xdr:rowOff>
    </xdr:from>
    <xdr:ext cx="405111" cy="259045"/>
    <xdr:sp macro="" textlink="">
      <xdr:nvSpPr>
        <xdr:cNvPr id="89" name="n_3mainValue【道路】&#10;有形固定資産減価償却率">
          <a:extLst>
            <a:ext uri="{FF2B5EF4-FFF2-40B4-BE49-F238E27FC236}">
              <a16:creationId xmlns:a16="http://schemas.microsoft.com/office/drawing/2014/main" id="{4F0CB1D1-B4F7-4C85-9A2C-0B77A5BE176C}"/>
            </a:ext>
          </a:extLst>
        </xdr:cNvPr>
        <xdr:cNvSpPr txBox="1"/>
      </xdr:nvSpPr>
      <xdr:spPr>
        <a:xfrm>
          <a:off x="1816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65422</xdr:rowOff>
    </xdr:from>
    <xdr:ext cx="405111" cy="259045"/>
    <xdr:sp macro="" textlink="">
      <xdr:nvSpPr>
        <xdr:cNvPr id="90" name="n_4mainValue【道路】&#10;有形固定資産減価償却率">
          <a:extLst>
            <a:ext uri="{FF2B5EF4-FFF2-40B4-BE49-F238E27FC236}">
              <a16:creationId xmlns:a16="http://schemas.microsoft.com/office/drawing/2014/main" id="{95E2C8BC-6E8B-4D04-AE36-78817D89DC8B}"/>
            </a:ext>
          </a:extLst>
        </xdr:cNvPr>
        <xdr:cNvSpPr txBox="1"/>
      </xdr:nvSpPr>
      <xdr:spPr>
        <a:xfrm>
          <a:off x="927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68EA308-402D-4B62-AF30-1BDEE74FCA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00F78F5-C005-4DBC-8948-C5213E021A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8EAF288-6C2B-4C32-AC2C-4934DEBB70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29F59A9-B285-4C78-922C-F4B7776559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5EAF6AC-0046-4D09-B2F1-DD67E8D825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85B4943-BB94-4619-A5B7-714946E51A1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AE5EC59-E5D1-4E9C-BD68-62365B57F0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CEC6F00-6BEF-4831-A625-DE04A594837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F1613A5-6F4B-48FA-8E50-13D35E2C524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4EE5D67-3CF8-42E7-8AFC-B5A20CA04C3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1C40293-37B2-4E50-99FE-42052836394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3F80343-0025-402B-ACEA-F5BC5DB1E9E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8335745-AC6E-4793-A18E-5924A8EF5B3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92DE04FC-5F80-432A-B497-66F6B0F2B8B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266D39C-6851-4CEB-99E6-36248F554E2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A057D03-6A8E-4D9F-A72C-01C0874F328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36E8AE9-FF54-4822-A1B7-4E941AD0790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A99E01A-DB5F-44F5-BA03-05AFD76F6F0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5E77B05-CBCB-4633-8137-4EDCD31CB96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F0E3C956-FA2E-4130-B610-6E062D952B5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1B504FB-EE82-4E74-AB34-B1DD3AF58C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D853D5A7-F406-4D8F-8ED4-38B4F101F94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4A3FE83-B322-4EA1-B5A8-0568E722FD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D5D5A3E4-D540-4378-9776-8406B598572F}"/>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5E1C2095-15DE-47D6-AE7A-68F7F195AB47}"/>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A8E434F0-FA69-4D35-BEB5-3AF80454A62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4CC29E0A-200B-40D5-8922-3B56B7D2B431}"/>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9B61C0EA-3C49-4F1F-8303-67DCBB1BE6BD}"/>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117BFAA7-9FAB-4D7E-9581-A858D2805082}"/>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E362DCE0-80B1-416D-9611-89EA1F8B9A15}"/>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9CD1567-61DC-41A7-9892-3E962C6F1DB4}"/>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ED2C91B1-5B5A-4019-A412-E20AEB4FDA66}"/>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A2DD5EBF-C788-48AD-86E3-AA5D96A512DE}"/>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3B422522-6C28-47B0-BB3F-2FAFAE25E629}"/>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E6C45F6-3CDC-49F7-9FA1-0EB1D06B843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A319297-740F-4F83-BCFC-843F2116E6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76050D7-718D-4FE9-9DDB-B18001874C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DE92DC2-A149-47D7-B799-7B2E5384A01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ECC7B13-CB8C-4AF2-8B62-0F2D40BC28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69977</xdr:rowOff>
    </xdr:from>
    <xdr:to>
      <xdr:col>55</xdr:col>
      <xdr:colOff>50800</xdr:colOff>
      <xdr:row>39</xdr:row>
      <xdr:rowOff>127</xdr:rowOff>
    </xdr:to>
    <xdr:sp macro="" textlink="">
      <xdr:nvSpPr>
        <xdr:cNvPr id="130" name="楕円 129">
          <a:extLst>
            <a:ext uri="{FF2B5EF4-FFF2-40B4-BE49-F238E27FC236}">
              <a16:creationId xmlns:a16="http://schemas.microsoft.com/office/drawing/2014/main" id="{6A54CB4B-3C79-4204-B203-9127A89C2977}"/>
            </a:ext>
          </a:extLst>
        </xdr:cNvPr>
        <xdr:cNvSpPr/>
      </xdr:nvSpPr>
      <xdr:spPr>
        <a:xfrm>
          <a:off x="10426700" y="65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92854</xdr:rowOff>
    </xdr:from>
    <xdr:ext cx="534377" cy="259045"/>
    <xdr:sp macro="" textlink="">
      <xdr:nvSpPr>
        <xdr:cNvPr id="131" name="【道路】&#10;一人当たり延長該当値テキスト">
          <a:extLst>
            <a:ext uri="{FF2B5EF4-FFF2-40B4-BE49-F238E27FC236}">
              <a16:creationId xmlns:a16="http://schemas.microsoft.com/office/drawing/2014/main" id="{223976B2-8755-4F1B-96D6-70A885976F44}"/>
            </a:ext>
          </a:extLst>
        </xdr:cNvPr>
        <xdr:cNvSpPr txBox="1"/>
      </xdr:nvSpPr>
      <xdr:spPr>
        <a:xfrm>
          <a:off x="10515600" y="64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77788</xdr:rowOff>
    </xdr:from>
    <xdr:to>
      <xdr:col>50</xdr:col>
      <xdr:colOff>165100</xdr:colOff>
      <xdr:row>39</xdr:row>
      <xdr:rowOff>7938</xdr:rowOff>
    </xdr:to>
    <xdr:sp macro="" textlink="">
      <xdr:nvSpPr>
        <xdr:cNvPr id="132" name="楕円 131">
          <a:extLst>
            <a:ext uri="{FF2B5EF4-FFF2-40B4-BE49-F238E27FC236}">
              <a16:creationId xmlns:a16="http://schemas.microsoft.com/office/drawing/2014/main" id="{3AB97CCA-D93B-45B9-A1A4-DE3F68113D67}"/>
            </a:ext>
          </a:extLst>
        </xdr:cNvPr>
        <xdr:cNvSpPr/>
      </xdr:nvSpPr>
      <xdr:spPr>
        <a:xfrm>
          <a:off x="9588500" y="65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120777</xdr:rowOff>
    </xdr:from>
    <xdr:to>
      <xdr:col>55</xdr:col>
      <xdr:colOff>0</xdr:colOff>
      <xdr:row>38</xdr:row>
      <xdr:rowOff>128588</xdr:rowOff>
    </xdr:to>
    <xdr:cxnSp macro="">
      <xdr:nvCxnSpPr>
        <xdr:cNvPr id="133" name="直線コネクタ 132">
          <a:extLst>
            <a:ext uri="{FF2B5EF4-FFF2-40B4-BE49-F238E27FC236}">
              <a16:creationId xmlns:a16="http://schemas.microsoft.com/office/drawing/2014/main" id="{7059686F-57BF-400B-B68A-7D8487FB9EB8}"/>
            </a:ext>
          </a:extLst>
        </xdr:cNvPr>
        <xdr:cNvCxnSpPr/>
      </xdr:nvCxnSpPr>
      <xdr:spPr>
        <a:xfrm flipV="1">
          <a:off x="9639300" y="6635877"/>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88074</xdr:rowOff>
    </xdr:from>
    <xdr:to>
      <xdr:col>46</xdr:col>
      <xdr:colOff>38100</xdr:colOff>
      <xdr:row>39</xdr:row>
      <xdr:rowOff>18224</xdr:rowOff>
    </xdr:to>
    <xdr:sp macro="" textlink="">
      <xdr:nvSpPr>
        <xdr:cNvPr id="134" name="楕円 133">
          <a:extLst>
            <a:ext uri="{FF2B5EF4-FFF2-40B4-BE49-F238E27FC236}">
              <a16:creationId xmlns:a16="http://schemas.microsoft.com/office/drawing/2014/main" id="{87E10B20-F471-4720-98BB-534D3E0E14E6}"/>
            </a:ext>
          </a:extLst>
        </xdr:cNvPr>
        <xdr:cNvSpPr/>
      </xdr:nvSpPr>
      <xdr:spPr>
        <a:xfrm>
          <a:off x="8699500" y="66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128588</xdr:rowOff>
    </xdr:from>
    <xdr:to>
      <xdr:col>50</xdr:col>
      <xdr:colOff>114300</xdr:colOff>
      <xdr:row>38</xdr:row>
      <xdr:rowOff>138874</xdr:rowOff>
    </xdr:to>
    <xdr:cxnSp macro="">
      <xdr:nvCxnSpPr>
        <xdr:cNvPr id="135" name="直線コネクタ 134">
          <a:extLst>
            <a:ext uri="{FF2B5EF4-FFF2-40B4-BE49-F238E27FC236}">
              <a16:creationId xmlns:a16="http://schemas.microsoft.com/office/drawing/2014/main" id="{A96907A1-2A8E-43E8-A9DD-A8860DFA05E0}"/>
            </a:ext>
          </a:extLst>
        </xdr:cNvPr>
        <xdr:cNvCxnSpPr/>
      </xdr:nvCxnSpPr>
      <xdr:spPr>
        <a:xfrm flipV="1">
          <a:off x="8750300" y="664368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95199</xdr:rowOff>
    </xdr:from>
    <xdr:to>
      <xdr:col>41</xdr:col>
      <xdr:colOff>101600</xdr:colOff>
      <xdr:row>39</xdr:row>
      <xdr:rowOff>25349</xdr:rowOff>
    </xdr:to>
    <xdr:sp macro="" textlink="">
      <xdr:nvSpPr>
        <xdr:cNvPr id="136" name="楕円 135">
          <a:extLst>
            <a:ext uri="{FF2B5EF4-FFF2-40B4-BE49-F238E27FC236}">
              <a16:creationId xmlns:a16="http://schemas.microsoft.com/office/drawing/2014/main" id="{6B37AD17-030F-4B50-8E09-3C7DDB92DD89}"/>
            </a:ext>
          </a:extLst>
        </xdr:cNvPr>
        <xdr:cNvSpPr/>
      </xdr:nvSpPr>
      <xdr:spPr>
        <a:xfrm>
          <a:off x="7810500" y="66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138874</xdr:rowOff>
    </xdr:from>
    <xdr:to>
      <xdr:col>45</xdr:col>
      <xdr:colOff>177800</xdr:colOff>
      <xdr:row>38</xdr:row>
      <xdr:rowOff>145999</xdr:rowOff>
    </xdr:to>
    <xdr:cxnSp macro="">
      <xdr:nvCxnSpPr>
        <xdr:cNvPr id="137" name="直線コネクタ 136">
          <a:extLst>
            <a:ext uri="{FF2B5EF4-FFF2-40B4-BE49-F238E27FC236}">
              <a16:creationId xmlns:a16="http://schemas.microsoft.com/office/drawing/2014/main" id="{6ABC4206-CA31-4CEB-9FD9-AA34AFE48ED6}"/>
            </a:ext>
          </a:extLst>
        </xdr:cNvPr>
        <xdr:cNvCxnSpPr/>
      </xdr:nvCxnSpPr>
      <xdr:spPr>
        <a:xfrm flipV="1">
          <a:off x="7861300" y="6653974"/>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102553</xdr:rowOff>
    </xdr:from>
    <xdr:to>
      <xdr:col>36</xdr:col>
      <xdr:colOff>165100</xdr:colOff>
      <xdr:row>39</xdr:row>
      <xdr:rowOff>32703</xdr:rowOff>
    </xdr:to>
    <xdr:sp macro="" textlink="">
      <xdr:nvSpPr>
        <xdr:cNvPr id="138" name="楕円 137">
          <a:extLst>
            <a:ext uri="{FF2B5EF4-FFF2-40B4-BE49-F238E27FC236}">
              <a16:creationId xmlns:a16="http://schemas.microsoft.com/office/drawing/2014/main" id="{71AFAC3F-2E2E-4287-B6B0-7A0F7679DB0A}"/>
            </a:ext>
          </a:extLst>
        </xdr:cNvPr>
        <xdr:cNvSpPr/>
      </xdr:nvSpPr>
      <xdr:spPr>
        <a:xfrm>
          <a:off x="6921500" y="66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145999</xdr:rowOff>
    </xdr:from>
    <xdr:to>
      <xdr:col>41</xdr:col>
      <xdr:colOff>50800</xdr:colOff>
      <xdr:row>38</xdr:row>
      <xdr:rowOff>153353</xdr:rowOff>
    </xdr:to>
    <xdr:cxnSp macro="">
      <xdr:nvCxnSpPr>
        <xdr:cNvPr id="139" name="直線コネクタ 138">
          <a:extLst>
            <a:ext uri="{FF2B5EF4-FFF2-40B4-BE49-F238E27FC236}">
              <a16:creationId xmlns:a16="http://schemas.microsoft.com/office/drawing/2014/main" id="{3102B1CA-4C87-4A09-A167-802EB37B192D}"/>
            </a:ext>
          </a:extLst>
        </xdr:cNvPr>
        <xdr:cNvCxnSpPr/>
      </xdr:nvCxnSpPr>
      <xdr:spPr>
        <a:xfrm flipV="1">
          <a:off x="6972300" y="6661099"/>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id="{E875D540-E4E2-4E64-BC8A-27F1AD019E33}"/>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id="{C552C031-7456-41B1-83B3-FD2E151D4195}"/>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7602987B-4276-4B39-816E-C1BEA92BA0EC}"/>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690D7482-43DC-4C97-A446-B628F57F34C0}"/>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24465</xdr:rowOff>
    </xdr:from>
    <xdr:ext cx="534377" cy="259045"/>
    <xdr:sp macro="" textlink="">
      <xdr:nvSpPr>
        <xdr:cNvPr id="144" name="n_1mainValue【道路】&#10;一人当たり延長">
          <a:extLst>
            <a:ext uri="{FF2B5EF4-FFF2-40B4-BE49-F238E27FC236}">
              <a16:creationId xmlns:a16="http://schemas.microsoft.com/office/drawing/2014/main" id="{29796F55-CF9C-4324-98D4-15E99B6555C8}"/>
            </a:ext>
          </a:extLst>
        </xdr:cNvPr>
        <xdr:cNvSpPr txBox="1"/>
      </xdr:nvSpPr>
      <xdr:spPr>
        <a:xfrm>
          <a:off x="9359411" y="63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34751</xdr:rowOff>
    </xdr:from>
    <xdr:ext cx="534377" cy="259045"/>
    <xdr:sp macro="" textlink="">
      <xdr:nvSpPr>
        <xdr:cNvPr id="145" name="n_2mainValue【道路】&#10;一人当たり延長">
          <a:extLst>
            <a:ext uri="{FF2B5EF4-FFF2-40B4-BE49-F238E27FC236}">
              <a16:creationId xmlns:a16="http://schemas.microsoft.com/office/drawing/2014/main" id="{22E51C5C-9BF9-4507-91A5-9F49DC799BBF}"/>
            </a:ext>
          </a:extLst>
        </xdr:cNvPr>
        <xdr:cNvSpPr txBox="1"/>
      </xdr:nvSpPr>
      <xdr:spPr>
        <a:xfrm>
          <a:off x="8483111" y="63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41876</xdr:rowOff>
    </xdr:from>
    <xdr:ext cx="534377" cy="259045"/>
    <xdr:sp macro="" textlink="">
      <xdr:nvSpPr>
        <xdr:cNvPr id="146" name="n_3mainValue【道路】&#10;一人当たり延長">
          <a:extLst>
            <a:ext uri="{FF2B5EF4-FFF2-40B4-BE49-F238E27FC236}">
              <a16:creationId xmlns:a16="http://schemas.microsoft.com/office/drawing/2014/main" id="{2E413891-884D-485D-9EE7-42DA13231F6E}"/>
            </a:ext>
          </a:extLst>
        </xdr:cNvPr>
        <xdr:cNvSpPr txBox="1"/>
      </xdr:nvSpPr>
      <xdr:spPr>
        <a:xfrm>
          <a:off x="7594111" y="63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49230</xdr:rowOff>
    </xdr:from>
    <xdr:ext cx="534377" cy="259045"/>
    <xdr:sp macro="" textlink="">
      <xdr:nvSpPr>
        <xdr:cNvPr id="147" name="n_4mainValue【道路】&#10;一人当たり延長">
          <a:extLst>
            <a:ext uri="{FF2B5EF4-FFF2-40B4-BE49-F238E27FC236}">
              <a16:creationId xmlns:a16="http://schemas.microsoft.com/office/drawing/2014/main" id="{127CD523-E02D-40B5-9F4F-D5DEF0F82D04}"/>
            </a:ext>
          </a:extLst>
        </xdr:cNvPr>
        <xdr:cNvSpPr txBox="1"/>
      </xdr:nvSpPr>
      <xdr:spPr>
        <a:xfrm>
          <a:off x="6705111" y="63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F546483-6A8E-4030-B632-11B25C9E8C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EACBC8D-FC9E-41D3-AC5D-D2B4ABB7A7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78E1D06-561C-4207-AEE5-0F118D1EC9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E59032B-5717-48FD-B2FB-4F128BF4EBE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898E6E9-A057-4D24-9E52-B980D40F63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CE7FB8E-B6BE-4B73-9FE0-9B1F66CBA4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3B643A4-AF1E-4D2B-A8C2-5115A7615A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7D4EB17-F412-48F0-864E-FB14EC1C0E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9368CA3-23EB-4BFB-92B2-13D033523B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66069CD-7CAC-4A07-894E-BDFAD4C88B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DB99D16-54D8-49A2-9126-2E4AFE33943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F76459B-E9E2-4096-B4CA-FD90AA3D360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725B8F6-E503-4783-852A-7367828575F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E126240-55FE-4627-B4C0-6FD849C9653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AE6F028-EAA0-478E-A51F-C00884DC86E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112064B-F303-4C48-A974-CD63732E1D9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DAE30FD-FA23-4350-8D6C-00147161DD5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BC17A96-E8A4-4BE0-950A-03276BC265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8B0A426-4DFD-4FEE-A0F7-3A4D1BC4CF1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D5B91C81-C129-466D-853E-DFE4DFC112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BFF9C42-D092-4167-9919-3C8DCE8FA0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2F40456-8795-4666-91A5-32BB7917BAC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FE2F5EF-D0E1-4739-B063-54ADD358366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62BE485-FD36-4616-A035-3845FBC7875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CBFF27B-9977-4CC7-BF33-BA4ED3719E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9911CEF6-02C9-4488-B7B1-ABAA7CFCABCF}"/>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4625E08-82B8-4245-BC51-E7A107E55643}"/>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21BB48FC-FEBB-483D-B71C-6EB173D393F8}"/>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0920D70-D8CF-4882-82C6-794EF2616E04}"/>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4B5A00F8-CBDD-43BE-9F35-04CB12ED3753}"/>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ADEFB2C-4CAC-4487-8332-C6A85482FE1F}"/>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2FC6E30E-9CD8-4C99-BC35-9ABA12CADEF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834217F4-69FA-4921-9A44-8842CB4DF10F}"/>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1C92ABB6-4C2B-4865-B044-9DD82EA8F6CA}"/>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280C62A7-D53D-43D0-B555-D815139EBEAD}"/>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C28B603E-681D-4E0E-B264-1DA3D8D42D81}"/>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B8F66AC-066A-462A-B308-7688C85A31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9C989FC-51E7-4BB2-992F-1513B84450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3551E31-21DA-484D-8464-2E3683F048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73A2AF6-A5E6-42CB-8A38-78F1E3F1F5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BBC4941-7C67-4482-86A7-681A9DABFA4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89" name="楕円 188">
          <a:extLst>
            <a:ext uri="{FF2B5EF4-FFF2-40B4-BE49-F238E27FC236}">
              <a16:creationId xmlns:a16="http://schemas.microsoft.com/office/drawing/2014/main" id="{654CF3E8-19B1-40E9-975D-5629210EAF9E}"/>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C3A4534-8520-42D7-8599-B4BEB240821D}"/>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133713</xdr:rowOff>
    </xdr:from>
    <xdr:to>
      <xdr:col>20</xdr:col>
      <xdr:colOff>38100</xdr:colOff>
      <xdr:row>62</xdr:row>
      <xdr:rowOff>63863</xdr:rowOff>
    </xdr:to>
    <xdr:sp macro="" textlink="">
      <xdr:nvSpPr>
        <xdr:cNvPr id="191" name="楕円 190">
          <a:extLst>
            <a:ext uri="{FF2B5EF4-FFF2-40B4-BE49-F238E27FC236}">
              <a16:creationId xmlns:a16="http://schemas.microsoft.com/office/drawing/2014/main" id="{52C92648-01F2-4684-843D-0E1383150104}"/>
            </a:ext>
          </a:extLst>
        </xdr:cNvPr>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62</xdr:row>
      <xdr:rowOff>27759</xdr:rowOff>
    </xdr:to>
    <xdr:cxnSp macro="">
      <xdr:nvCxnSpPr>
        <xdr:cNvPr id="192" name="直線コネクタ 191">
          <a:extLst>
            <a:ext uri="{FF2B5EF4-FFF2-40B4-BE49-F238E27FC236}">
              <a16:creationId xmlns:a16="http://schemas.microsoft.com/office/drawing/2014/main" id="{BE23C01B-CEBF-448E-B5BA-D5B9F1D9C9CB}"/>
            </a:ext>
          </a:extLst>
        </xdr:cNvPr>
        <xdr:cNvCxnSpPr/>
      </xdr:nvCxnSpPr>
      <xdr:spPr>
        <a:xfrm>
          <a:off x="3797300" y="1064296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70031</xdr:rowOff>
    </xdr:from>
    <xdr:to>
      <xdr:col>15</xdr:col>
      <xdr:colOff>101600</xdr:colOff>
      <xdr:row>62</xdr:row>
      <xdr:rowOff>181</xdr:rowOff>
    </xdr:to>
    <xdr:sp macro="" textlink="">
      <xdr:nvSpPr>
        <xdr:cNvPr id="193" name="楕円 192">
          <a:extLst>
            <a:ext uri="{FF2B5EF4-FFF2-40B4-BE49-F238E27FC236}">
              <a16:creationId xmlns:a16="http://schemas.microsoft.com/office/drawing/2014/main" id="{5BFA91C4-E79F-4253-90FA-74061E391F01}"/>
            </a:ext>
          </a:extLst>
        </xdr:cNvPr>
        <xdr:cNvSpPr/>
      </xdr:nvSpPr>
      <xdr:spPr>
        <a:xfrm>
          <a:off x="2857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62</xdr:row>
      <xdr:rowOff>13063</xdr:rowOff>
    </xdr:to>
    <xdr:cxnSp macro="">
      <xdr:nvCxnSpPr>
        <xdr:cNvPr id="194" name="直線コネクタ 193">
          <a:extLst>
            <a:ext uri="{FF2B5EF4-FFF2-40B4-BE49-F238E27FC236}">
              <a16:creationId xmlns:a16="http://schemas.microsoft.com/office/drawing/2014/main" id="{677AC89F-17E6-46B6-A5B5-1CAF47F21171}"/>
            </a:ext>
          </a:extLst>
        </xdr:cNvPr>
        <xdr:cNvCxnSpPr/>
      </xdr:nvCxnSpPr>
      <xdr:spPr>
        <a:xfrm>
          <a:off x="2908300" y="1057928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195" name="楕円 194">
          <a:extLst>
            <a:ext uri="{FF2B5EF4-FFF2-40B4-BE49-F238E27FC236}">
              <a16:creationId xmlns:a16="http://schemas.microsoft.com/office/drawing/2014/main" id="{74125C65-5F2E-4892-B823-D3AED0F19B29}"/>
            </a:ext>
          </a:extLst>
        </xdr:cNvPr>
        <xdr:cNvSpPr/>
      </xdr:nvSpPr>
      <xdr:spPr>
        <a:xfrm>
          <a:off x="1968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89807</xdr:rowOff>
    </xdr:from>
    <xdr:to>
      <xdr:col>15</xdr:col>
      <xdr:colOff>50800</xdr:colOff>
      <xdr:row>61</xdr:row>
      <xdr:rowOff>120831</xdr:rowOff>
    </xdr:to>
    <xdr:cxnSp macro="">
      <xdr:nvCxnSpPr>
        <xdr:cNvPr id="196" name="直線コネクタ 195">
          <a:extLst>
            <a:ext uri="{FF2B5EF4-FFF2-40B4-BE49-F238E27FC236}">
              <a16:creationId xmlns:a16="http://schemas.microsoft.com/office/drawing/2014/main" id="{0D440D1A-A172-4AE4-A04D-610F56F6913C}"/>
            </a:ext>
          </a:extLst>
        </xdr:cNvPr>
        <xdr:cNvCxnSpPr/>
      </xdr:nvCxnSpPr>
      <xdr:spPr>
        <a:xfrm>
          <a:off x="2019300" y="105482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7" name="楕円 196">
          <a:extLst>
            <a:ext uri="{FF2B5EF4-FFF2-40B4-BE49-F238E27FC236}">
              <a16:creationId xmlns:a16="http://schemas.microsoft.com/office/drawing/2014/main" id="{0882F309-225F-4424-AADB-FA051B44CE03}"/>
            </a:ext>
          </a:extLst>
        </xdr:cNvPr>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89807</xdr:rowOff>
    </xdr:to>
    <xdr:cxnSp macro="">
      <xdr:nvCxnSpPr>
        <xdr:cNvPr id="198" name="直線コネクタ 197">
          <a:extLst>
            <a:ext uri="{FF2B5EF4-FFF2-40B4-BE49-F238E27FC236}">
              <a16:creationId xmlns:a16="http://schemas.microsoft.com/office/drawing/2014/main" id="{21BE78EF-76E3-4BC9-943B-5EF1A2FA39E9}"/>
            </a:ext>
          </a:extLst>
        </xdr:cNvPr>
        <xdr:cNvCxnSpPr/>
      </xdr:nvCxnSpPr>
      <xdr:spPr>
        <a:xfrm>
          <a:off x="1130300" y="105188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C599844-98B3-4058-A52C-882F3B6D1DB8}"/>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CE289DD-C0D9-4C3C-99B8-2F854910E34A}"/>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E5767B5-B80F-445A-9684-AB458A461311}"/>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3BAD7B1-DDDE-4CE3-8A84-A406EAC62045}"/>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54990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096376F-293C-413B-AC70-CAD9379D496F}"/>
            </a:ext>
          </a:extLst>
        </xdr:cNvPr>
        <xdr:cNvSpPr txBox="1"/>
      </xdr:nvSpPr>
      <xdr:spPr>
        <a:xfrm>
          <a:off x="3582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162758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EF6C33C-9E90-416D-AB63-AC3C162E3479}"/>
            </a:ext>
          </a:extLst>
        </xdr:cNvPr>
        <xdr:cNvSpPr txBox="1"/>
      </xdr:nvSpPr>
      <xdr:spPr>
        <a:xfrm>
          <a:off x="2705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9936EEB-F815-485C-A70C-1061055721A0}"/>
            </a:ext>
          </a:extLst>
        </xdr:cNvPr>
        <xdr:cNvSpPr txBox="1"/>
      </xdr:nvSpPr>
      <xdr:spPr>
        <a:xfrm>
          <a:off x="1816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CDDDD8F-4A8B-46C7-80F3-04B97AB96235}"/>
            </a:ext>
          </a:extLst>
        </xdr:cNvPr>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7AF0C4A-61E2-4BA0-9C27-91FF597351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DEF8CE5-B652-4F9E-B212-545AFD481E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168988D-F332-4042-949F-5E2C2A5CF0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326CCBB-004E-4A4F-BC14-F67D044DE48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6128778-49D4-43F0-ACB8-CD6D0DC7B6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E75D56F-D3C6-464F-A0F3-1B0C422684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F216338-2F9C-4725-8C5E-291B680F62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9237C9A-DD0E-4289-B8CA-800EAC22E7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BBEE506-E8C5-43C0-A10F-CD0E16B7F0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53B2605-AB76-4414-8153-70A90E82B4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9FEFE00-7129-4916-9BAC-DB9693670BC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9CF1CA7-FC6E-4B4A-B808-681603DA245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EC7FBC9-737B-4432-82D3-89CE6CC1D9F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7E646AD-17F6-4D0E-923E-D52D2BBF665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AE95BDD-EB21-4966-B38A-C3162583836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6CEEEF12-25B6-464A-9228-9A2BACD8191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4C9C70F-A0C2-404A-8496-7E411D61577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EA78182-C7D7-472C-AF4C-31566F0B5EF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49112172-0916-4267-8BAA-BE2201234A1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18DDB20E-6A1B-4510-8E4E-540D4A1E68D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3207F22-1076-4D9E-87F1-752F391B96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A275A669-0532-4FA0-BFB2-DB9B17F4397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C0A837E-9712-4077-A297-C934AAD807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C6C84B7E-8331-4596-92DE-B1C221E76D87}"/>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E36ADC9D-436F-4C2F-A8C8-56DDF666AFC7}"/>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1685C1BC-8B97-495D-8CAF-B795C50E3815}"/>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E371743-D4B2-4897-B4A4-E0BB07C6CCDD}"/>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AC66C75A-BBB8-4883-A019-F48A793FFD64}"/>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87EA5678-88FB-44C5-80DA-694BB529D8ED}"/>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327AFCD0-5593-4816-BB51-BBC392B3AB3D}"/>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E943F581-3822-4177-A668-912EB99F00E7}"/>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6A8A44CD-4492-4798-B1D8-7A4F7B7A13D8}"/>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AB1C4120-3CB4-4FB4-ABB5-109EC467BD7F}"/>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B249B222-A096-4A2E-AC17-7D07E73CA64A}"/>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B81F3C6-F086-455C-9252-2BEA727E60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6462264-97E9-4C3A-8FC6-DE1E19006E0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7D45AEC-91FE-4F82-9011-1490AE3465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869AA78-9C4A-41B5-BCBB-DF888661CD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543C733-6072-4BD9-9601-E2C9001B11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146986</xdr:rowOff>
    </xdr:from>
    <xdr:to>
      <xdr:col>55</xdr:col>
      <xdr:colOff>50800</xdr:colOff>
      <xdr:row>62</xdr:row>
      <xdr:rowOff>77136</xdr:rowOff>
    </xdr:to>
    <xdr:sp macro="" textlink="">
      <xdr:nvSpPr>
        <xdr:cNvPr id="246" name="楕円 245">
          <a:extLst>
            <a:ext uri="{FF2B5EF4-FFF2-40B4-BE49-F238E27FC236}">
              <a16:creationId xmlns:a16="http://schemas.microsoft.com/office/drawing/2014/main" id="{6A64DAE7-D9A5-473F-AE70-54385C775E98}"/>
            </a:ext>
          </a:extLst>
        </xdr:cNvPr>
        <xdr:cNvSpPr/>
      </xdr:nvSpPr>
      <xdr:spPr>
        <a:xfrm>
          <a:off x="10426700" y="106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169863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AE254A68-EC03-4E49-AE2B-E8D16ADC25F7}"/>
            </a:ext>
          </a:extLst>
        </xdr:cNvPr>
        <xdr:cNvSpPr txBox="1"/>
      </xdr:nvSpPr>
      <xdr:spPr>
        <a:xfrm>
          <a:off x="10515600" y="1045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157541</xdr:rowOff>
    </xdr:from>
    <xdr:to>
      <xdr:col>50</xdr:col>
      <xdr:colOff>165100</xdr:colOff>
      <xdr:row>62</xdr:row>
      <xdr:rowOff>87691</xdr:rowOff>
    </xdr:to>
    <xdr:sp macro="" textlink="">
      <xdr:nvSpPr>
        <xdr:cNvPr id="248" name="楕円 247">
          <a:extLst>
            <a:ext uri="{FF2B5EF4-FFF2-40B4-BE49-F238E27FC236}">
              <a16:creationId xmlns:a16="http://schemas.microsoft.com/office/drawing/2014/main" id="{76691E60-6DAA-42D8-AE99-A9058D3E6720}"/>
            </a:ext>
          </a:extLst>
        </xdr:cNvPr>
        <xdr:cNvSpPr/>
      </xdr:nvSpPr>
      <xdr:spPr>
        <a:xfrm>
          <a:off x="9588500" y="106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26336</xdr:rowOff>
    </xdr:from>
    <xdr:to>
      <xdr:col>55</xdr:col>
      <xdr:colOff>0</xdr:colOff>
      <xdr:row>62</xdr:row>
      <xdr:rowOff>36891</xdr:rowOff>
    </xdr:to>
    <xdr:cxnSp macro="">
      <xdr:nvCxnSpPr>
        <xdr:cNvPr id="249" name="直線コネクタ 248">
          <a:extLst>
            <a:ext uri="{FF2B5EF4-FFF2-40B4-BE49-F238E27FC236}">
              <a16:creationId xmlns:a16="http://schemas.microsoft.com/office/drawing/2014/main" id="{8D401C2F-663A-4D58-BEE3-2A6D0F1FFAC1}"/>
            </a:ext>
          </a:extLst>
        </xdr:cNvPr>
        <xdr:cNvCxnSpPr/>
      </xdr:nvCxnSpPr>
      <xdr:spPr>
        <a:xfrm flipV="1">
          <a:off x="9639300" y="10656236"/>
          <a:ext cx="8382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163703</xdr:rowOff>
    </xdr:from>
    <xdr:to>
      <xdr:col>46</xdr:col>
      <xdr:colOff>38100</xdr:colOff>
      <xdr:row>62</xdr:row>
      <xdr:rowOff>93853</xdr:rowOff>
    </xdr:to>
    <xdr:sp macro="" textlink="">
      <xdr:nvSpPr>
        <xdr:cNvPr id="250" name="楕円 249">
          <a:extLst>
            <a:ext uri="{FF2B5EF4-FFF2-40B4-BE49-F238E27FC236}">
              <a16:creationId xmlns:a16="http://schemas.microsoft.com/office/drawing/2014/main" id="{1256F9A8-7558-48CB-BE1E-13FD772BD6ED}"/>
            </a:ext>
          </a:extLst>
        </xdr:cNvPr>
        <xdr:cNvSpPr/>
      </xdr:nvSpPr>
      <xdr:spPr>
        <a:xfrm>
          <a:off x="8699500" y="106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36891</xdr:rowOff>
    </xdr:from>
    <xdr:to>
      <xdr:col>50</xdr:col>
      <xdr:colOff>114300</xdr:colOff>
      <xdr:row>62</xdr:row>
      <xdr:rowOff>43053</xdr:rowOff>
    </xdr:to>
    <xdr:cxnSp macro="">
      <xdr:nvCxnSpPr>
        <xdr:cNvPr id="251" name="直線コネクタ 250">
          <a:extLst>
            <a:ext uri="{FF2B5EF4-FFF2-40B4-BE49-F238E27FC236}">
              <a16:creationId xmlns:a16="http://schemas.microsoft.com/office/drawing/2014/main" id="{B953F30F-510F-4F49-A512-7757A95BABCE}"/>
            </a:ext>
          </a:extLst>
        </xdr:cNvPr>
        <xdr:cNvCxnSpPr/>
      </xdr:nvCxnSpPr>
      <xdr:spPr>
        <a:xfrm flipV="1">
          <a:off x="8750300" y="10666791"/>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167766</xdr:rowOff>
    </xdr:from>
    <xdr:to>
      <xdr:col>41</xdr:col>
      <xdr:colOff>101600</xdr:colOff>
      <xdr:row>62</xdr:row>
      <xdr:rowOff>97916</xdr:rowOff>
    </xdr:to>
    <xdr:sp macro="" textlink="">
      <xdr:nvSpPr>
        <xdr:cNvPr id="252" name="楕円 251">
          <a:extLst>
            <a:ext uri="{FF2B5EF4-FFF2-40B4-BE49-F238E27FC236}">
              <a16:creationId xmlns:a16="http://schemas.microsoft.com/office/drawing/2014/main" id="{BF37577D-9822-48BA-8C44-3F80E6E47FE8}"/>
            </a:ext>
          </a:extLst>
        </xdr:cNvPr>
        <xdr:cNvSpPr/>
      </xdr:nvSpPr>
      <xdr:spPr>
        <a:xfrm>
          <a:off x="7810500" y="106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43053</xdr:rowOff>
    </xdr:from>
    <xdr:to>
      <xdr:col>45</xdr:col>
      <xdr:colOff>177800</xdr:colOff>
      <xdr:row>62</xdr:row>
      <xdr:rowOff>47116</xdr:rowOff>
    </xdr:to>
    <xdr:cxnSp macro="">
      <xdr:nvCxnSpPr>
        <xdr:cNvPr id="253" name="直線コネクタ 252">
          <a:extLst>
            <a:ext uri="{FF2B5EF4-FFF2-40B4-BE49-F238E27FC236}">
              <a16:creationId xmlns:a16="http://schemas.microsoft.com/office/drawing/2014/main" id="{456E518F-2701-435A-BAF5-2B2827A5BD86}"/>
            </a:ext>
          </a:extLst>
        </xdr:cNvPr>
        <xdr:cNvCxnSpPr/>
      </xdr:nvCxnSpPr>
      <xdr:spPr>
        <a:xfrm flipV="1">
          <a:off x="7861300" y="10672953"/>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2158</xdr:rowOff>
    </xdr:from>
    <xdr:to>
      <xdr:col>36</xdr:col>
      <xdr:colOff>165100</xdr:colOff>
      <xdr:row>62</xdr:row>
      <xdr:rowOff>103758</xdr:rowOff>
    </xdr:to>
    <xdr:sp macro="" textlink="">
      <xdr:nvSpPr>
        <xdr:cNvPr id="254" name="楕円 253">
          <a:extLst>
            <a:ext uri="{FF2B5EF4-FFF2-40B4-BE49-F238E27FC236}">
              <a16:creationId xmlns:a16="http://schemas.microsoft.com/office/drawing/2014/main" id="{B78BEEEC-5577-4D46-A3E4-C8F7516847DC}"/>
            </a:ext>
          </a:extLst>
        </xdr:cNvPr>
        <xdr:cNvSpPr/>
      </xdr:nvSpPr>
      <xdr:spPr>
        <a:xfrm>
          <a:off x="6921500" y="106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47116</xdr:rowOff>
    </xdr:from>
    <xdr:to>
      <xdr:col>41</xdr:col>
      <xdr:colOff>50800</xdr:colOff>
      <xdr:row>62</xdr:row>
      <xdr:rowOff>52958</xdr:rowOff>
    </xdr:to>
    <xdr:cxnSp macro="">
      <xdr:nvCxnSpPr>
        <xdr:cNvPr id="255" name="直線コネクタ 254">
          <a:extLst>
            <a:ext uri="{FF2B5EF4-FFF2-40B4-BE49-F238E27FC236}">
              <a16:creationId xmlns:a16="http://schemas.microsoft.com/office/drawing/2014/main" id="{5E5ABBE5-7086-41FF-8E46-AB1F4C663639}"/>
            </a:ext>
          </a:extLst>
        </xdr:cNvPr>
        <xdr:cNvCxnSpPr/>
      </xdr:nvCxnSpPr>
      <xdr:spPr>
        <a:xfrm flipV="1">
          <a:off x="6972300" y="10677016"/>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B4A91BAA-345B-4B64-AD81-3DCFBCD39590}"/>
            </a:ext>
          </a:extLst>
        </xdr:cNvPr>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4E5372B-0C4C-4C0D-B3A1-A4285E2DD286}"/>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950E81D-E955-497E-A81D-D7A628007B99}"/>
            </a:ext>
          </a:extLst>
        </xdr:cNvPr>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3E303EF-5951-4CDC-8369-A807CCF19DA3}"/>
            </a:ext>
          </a:extLst>
        </xdr:cNvPr>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104218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4D047839-D6E2-437C-8F72-1EDBA753DC73}"/>
            </a:ext>
          </a:extLst>
        </xdr:cNvPr>
        <xdr:cNvSpPr txBox="1"/>
      </xdr:nvSpPr>
      <xdr:spPr>
        <a:xfrm>
          <a:off x="9327095" y="103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110380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F8FC36A-E973-425C-8F94-AAD032991328}"/>
            </a:ext>
          </a:extLst>
        </xdr:cNvPr>
        <xdr:cNvSpPr txBox="1"/>
      </xdr:nvSpPr>
      <xdr:spPr>
        <a:xfrm>
          <a:off x="8450795" y="1039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114443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44ACCE1-B235-4DF2-825F-3BF6EAFFE63E}"/>
            </a:ext>
          </a:extLst>
        </xdr:cNvPr>
        <xdr:cNvSpPr txBox="1"/>
      </xdr:nvSpPr>
      <xdr:spPr>
        <a:xfrm>
          <a:off x="7561795" y="104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120285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D24B993E-6050-4ED1-9284-57DF0AD29F14}"/>
            </a:ext>
          </a:extLst>
        </xdr:cNvPr>
        <xdr:cNvSpPr txBox="1"/>
      </xdr:nvSpPr>
      <xdr:spPr>
        <a:xfrm>
          <a:off x="6672795" y="1040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96EBCF8-A788-4F16-8C6D-958ED0A760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ACAAB3F-F740-496A-B6E4-E959D4DD55F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A176EFB-43AB-45E7-BEC9-C0F26BCF156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FB2D577-74BA-4AEB-A03C-1B9C5ED4BC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F14E535-72AA-4D08-839D-09E382C140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E9FAA115-5181-4655-B4C4-D0D8F16AA1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7194627-7178-4B05-84CD-68153FA2E8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EA3B68F-D19F-4485-9370-D820F9A4863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7951CAC-DDC8-4F91-8603-653E3DDD759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FBC0B7E-81A4-4CA2-9E2D-8B558F0EDB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AC0BD17-A85E-46CF-BED6-A0F280A4A27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E92B7555-009B-4FCF-8A6A-7B788FA1ECA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40D0A06B-97AA-4028-977F-D719719E454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91AED6AA-E85F-4DF9-A94A-30921C3C760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63A5DD9B-061C-4EFD-8EA5-0DDE2F2793E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1BCBAFD6-C1A6-42B2-9A17-48A2A480469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C4F86754-784A-4921-8020-0DBF9E3AFA5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9CE78EEB-B3E0-4FDE-8D3F-BC06D47E9D8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25BC0181-6933-4F27-95E7-7249A7B871F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1D71A55C-6A2D-4860-B85E-760B0287E59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151C44C5-BEB1-40D1-B8ED-421101A316A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2078C550-A0B9-4757-92B9-1260408E08A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1CA8B8C3-4868-4F5D-81C4-F27943D6DCF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D600F26-DB88-441B-96D1-3E409681C7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FD23D2A0-849B-423E-8501-FF9DCFEC21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AF20067C-5310-478D-A5FD-B30F45A92F3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26C7FEE6-1A0C-4913-A205-B307AC47679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15D0224D-47AA-42AB-8346-5432B38C595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64C71E97-DF06-479C-87A1-D6A3D2DE84D9}"/>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4DF27185-CE34-4396-84A3-DE70ACBEA3EB}"/>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E61AC25-86AF-417D-BD44-7887EE3B0AE5}"/>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8033B816-3301-47A5-96CE-9604A1D7131B}"/>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10F0B7CE-577E-4FCE-8736-552E4D009562}"/>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62B6D6D4-A52A-4297-979F-773DBD5F81ED}"/>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EA68107C-6948-4FFE-B4E9-6E140D23B542}"/>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FF396C0B-8F50-44A0-8E74-EC4A34BD1C0B}"/>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791F563-3E6F-4DA1-87E1-94144EA413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B55EA77-C25B-4CF6-A818-0B508FACC74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8F9E764-221F-4471-AB81-AAF3DFA1F8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42C4DA5-F81E-4384-BC58-6821247CDE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F3DA875-B9FA-4C30-871C-166B4BC987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122827</xdr:rowOff>
    </xdr:from>
    <xdr:to>
      <xdr:col>24</xdr:col>
      <xdr:colOff>114300</xdr:colOff>
      <xdr:row>84</xdr:row>
      <xdr:rowOff>52977</xdr:rowOff>
    </xdr:to>
    <xdr:sp macro="" textlink="">
      <xdr:nvSpPr>
        <xdr:cNvPr id="305" name="楕円 304">
          <a:extLst>
            <a:ext uri="{FF2B5EF4-FFF2-40B4-BE49-F238E27FC236}">
              <a16:creationId xmlns:a16="http://schemas.microsoft.com/office/drawing/2014/main" id="{503E8947-6856-464F-9288-6F0CCA30D256}"/>
            </a:ext>
          </a:extLst>
        </xdr:cNvPr>
        <xdr:cNvSpPr/>
      </xdr:nvSpPr>
      <xdr:spPr>
        <a:xfrm>
          <a:off x="4584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101254</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225C6C5-98CF-432A-9BEF-657632D66FA9}"/>
            </a:ext>
          </a:extLst>
        </xdr:cNvPr>
        <xdr:cNvSpPr txBox="1"/>
      </xdr:nvSpPr>
      <xdr:spPr>
        <a:xfrm>
          <a:off x="4673600"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122827</xdr:rowOff>
    </xdr:from>
    <xdr:to>
      <xdr:col>20</xdr:col>
      <xdr:colOff>38100</xdr:colOff>
      <xdr:row>84</xdr:row>
      <xdr:rowOff>52977</xdr:rowOff>
    </xdr:to>
    <xdr:sp macro="" textlink="">
      <xdr:nvSpPr>
        <xdr:cNvPr id="307" name="楕円 306">
          <a:extLst>
            <a:ext uri="{FF2B5EF4-FFF2-40B4-BE49-F238E27FC236}">
              <a16:creationId xmlns:a16="http://schemas.microsoft.com/office/drawing/2014/main" id="{519F19A5-2FF0-43EB-B9DE-D0754D70DDEE}"/>
            </a:ext>
          </a:extLst>
        </xdr:cNvPr>
        <xdr:cNvSpPr/>
      </xdr:nvSpPr>
      <xdr:spPr>
        <a:xfrm>
          <a:off x="3746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2177</xdr:rowOff>
    </xdr:from>
    <xdr:to>
      <xdr:col>24</xdr:col>
      <xdr:colOff>63500</xdr:colOff>
      <xdr:row>84</xdr:row>
      <xdr:rowOff>2177</xdr:rowOff>
    </xdr:to>
    <xdr:cxnSp macro="">
      <xdr:nvCxnSpPr>
        <xdr:cNvPr id="308" name="直線コネクタ 307">
          <a:extLst>
            <a:ext uri="{FF2B5EF4-FFF2-40B4-BE49-F238E27FC236}">
              <a16:creationId xmlns:a16="http://schemas.microsoft.com/office/drawing/2014/main" id="{81533161-42A6-4147-B367-1DE209F8860D}"/>
            </a:ext>
          </a:extLst>
        </xdr:cNvPr>
        <xdr:cNvCxnSpPr/>
      </xdr:nvCxnSpPr>
      <xdr:spPr>
        <a:xfrm>
          <a:off x="3797300" y="144039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91802</xdr:rowOff>
    </xdr:from>
    <xdr:to>
      <xdr:col>15</xdr:col>
      <xdr:colOff>101600</xdr:colOff>
      <xdr:row>84</xdr:row>
      <xdr:rowOff>21952</xdr:rowOff>
    </xdr:to>
    <xdr:sp macro="" textlink="">
      <xdr:nvSpPr>
        <xdr:cNvPr id="309" name="楕円 308">
          <a:extLst>
            <a:ext uri="{FF2B5EF4-FFF2-40B4-BE49-F238E27FC236}">
              <a16:creationId xmlns:a16="http://schemas.microsoft.com/office/drawing/2014/main" id="{4B77A9F0-7297-4873-8961-B43052F8D26C}"/>
            </a:ext>
          </a:extLst>
        </xdr:cNvPr>
        <xdr:cNvSpPr/>
      </xdr:nvSpPr>
      <xdr:spPr>
        <a:xfrm>
          <a:off x="2857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142602</xdr:rowOff>
    </xdr:from>
    <xdr:to>
      <xdr:col>19</xdr:col>
      <xdr:colOff>177800</xdr:colOff>
      <xdr:row>84</xdr:row>
      <xdr:rowOff>2177</xdr:rowOff>
    </xdr:to>
    <xdr:cxnSp macro="">
      <xdr:nvCxnSpPr>
        <xdr:cNvPr id="310" name="直線コネクタ 309">
          <a:extLst>
            <a:ext uri="{FF2B5EF4-FFF2-40B4-BE49-F238E27FC236}">
              <a16:creationId xmlns:a16="http://schemas.microsoft.com/office/drawing/2014/main" id="{71766750-A30C-491B-8281-042073892A41}"/>
            </a:ext>
          </a:extLst>
        </xdr:cNvPr>
        <xdr:cNvCxnSpPr/>
      </xdr:nvCxnSpPr>
      <xdr:spPr>
        <a:xfrm>
          <a:off x="2908300" y="143729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72208</xdr:rowOff>
    </xdr:from>
    <xdr:to>
      <xdr:col>10</xdr:col>
      <xdr:colOff>165100</xdr:colOff>
      <xdr:row>84</xdr:row>
      <xdr:rowOff>2358</xdr:rowOff>
    </xdr:to>
    <xdr:sp macro="" textlink="">
      <xdr:nvSpPr>
        <xdr:cNvPr id="311" name="楕円 310">
          <a:extLst>
            <a:ext uri="{FF2B5EF4-FFF2-40B4-BE49-F238E27FC236}">
              <a16:creationId xmlns:a16="http://schemas.microsoft.com/office/drawing/2014/main" id="{E1641EB5-F2A8-4554-8292-FEEAAB79AC93}"/>
            </a:ext>
          </a:extLst>
        </xdr:cNvPr>
        <xdr:cNvSpPr/>
      </xdr:nvSpPr>
      <xdr:spPr>
        <a:xfrm>
          <a:off x="1968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123008</xdr:rowOff>
    </xdr:from>
    <xdr:to>
      <xdr:col>15</xdr:col>
      <xdr:colOff>50800</xdr:colOff>
      <xdr:row>83</xdr:row>
      <xdr:rowOff>142602</xdr:rowOff>
    </xdr:to>
    <xdr:cxnSp macro="">
      <xdr:nvCxnSpPr>
        <xdr:cNvPr id="312" name="直線コネクタ 311">
          <a:extLst>
            <a:ext uri="{FF2B5EF4-FFF2-40B4-BE49-F238E27FC236}">
              <a16:creationId xmlns:a16="http://schemas.microsoft.com/office/drawing/2014/main" id="{613F78B6-D9CE-440B-A1BF-9684EA5D5874}"/>
            </a:ext>
          </a:extLst>
        </xdr:cNvPr>
        <xdr:cNvCxnSpPr/>
      </xdr:nvCxnSpPr>
      <xdr:spPr>
        <a:xfrm>
          <a:off x="2019300" y="143533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86905</xdr:rowOff>
    </xdr:from>
    <xdr:to>
      <xdr:col>6</xdr:col>
      <xdr:colOff>38100</xdr:colOff>
      <xdr:row>84</xdr:row>
      <xdr:rowOff>17055</xdr:rowOff>
    </xdr:to>
    <xdr:sp macro="" textlink="">
      <xdr:nvSpPr>
        <xdr:cNvPr id="313" name="楕円 312">
          <a:extLst>
            <a:ext uri="{FF2B5EF4-FFF2-40B4-BE49-F238E27FC236}">
              <a16:creationId xmlns:a16="http://schemas.microsoft.com/office/drawing/2014/main" id="{2843E0FA-6A53-4098-974A-E5515C5DDCE8}"/>
            </a:ext>
          </a:extLst>
        </xdr:cNvPr>
        <xdr:cNvSpPr/>
      </xdr:nvSpPr>
      <xdr:spPr>
        <a:xfrm>
          <a:off x="1079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123008</xdr:rowOff>
    </xdr:from>
    <xdr:to>
      <xdr:col>10</xdr:col>
      <xdr:colOff>114300</xdr:colOff>
      <xdr:row>83</xdr:row>
      <xdr:rowOff>137705</xdr:rowOff>
    </xdr:to>
    <xdr:cxnSp macro="">
      <xdr:nvCxnSpPr>
        <xdr:cNvPr id="314" name="直線コネクタ 313">
          <a:extLst>
            <a:ext uri="{FF2B5EF4-FFF2-40B4-BE49-F238E27FC236}">
              <a16:creationId xmlns:a16="http://schemas.microsoft.com/office/drawing/2014/main" id="{FCF23EAC-3151-4F93-AFE0-70ABBD02B2B8}"/>
            </a:ext>
          </a:extLst>
        </xdr:cNvPr>
        <xdr:cNvCxnSpPr/>
      </xdr:nvCxnSpPr>
      <xdr:spPr>
        <a:xfrm flipV="1">
          <a:off x="1130300" y="1435335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C2139769-3A72-4EDB-8BFC-5ACC8262ABCD}"/>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F746F304-FD30-43F9-A7CB-581B8A7BA046}"/>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B0B0B518-6AA2-47B4-9D79-F8F76AF7BEF1}"/>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8351A6B1-027F-4B6B-AA78-340918CF0468}"/>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44104</xdr:rowOff>
    </xdr:from>
    <xdr:ext cx="405111" cy="259045"/>
    <xdr:sp macro="" textlink="">
      <xdr:nvSpPr>
        <xdr:cNvPr id="319" name="n_1mainValue【公営住宅】&#10;有形固定資産減価償却率">
          <a:extLst>
            <a:ext uri="{FF2B5EF4-FFF2-40B4-BE49-F238E27FC236}">
              <a16:creationId xmlns:a16="http://schemas.microsoft.com/office/drawing/2014/main" id="{8F60BA68-3422-4DB4-BFFC-98B92CB459E4}"/>
            </a:ext>
          </a:extLst>
        </xdr:cNvPr>
        <xdr:cNvSpPr txBox="1"/>
      </xdr:nvSpPr>
      <xdr:spPr>
        <a:xfrm>
          <a:off x="35820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13079</xdr:rowOff>
    </xdr:from>
    <xdr:ext cx="405111" cy="259045"/>
    <xdr:sp macro="" textlink="">
      <xdr:nvSpPr>
        <xdr:cNvPr id="320" name="n_2mainValue【公営住宅】&#10;有形固定資産減価償却率">
          <a:extLst>
            <a:ext uri="{FF2B5EF4-FFF2-40B4-BE49-F238E27FC236}">
              <a16:creationId xmlns:a16="http://schemas.microsoft.com/office/drawing/2014/main" id="{05FBA334-2E9B-4D0B-BA37-9519040653F8}"/>
            </a:ext>
          </a:extLst>
        </xdr:cNvPr>
        <xdr:cNvSpPr txBox="1"/>
      </xdr:nvSpPr>
      <xdr:spPr>
        <a:xfrm>
          <a:off x="2705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164935</xdr:rowOff>
    </xdr:from>
    <xdr:ext cx="405111" cy="259045"/>
    <xdr:sp macro="" textlink="">
      <xdr:nvSpPr>
        <xdr:cNvPr id="321" name="n_3mainValue【公営住宅】&#10;有形固定資産減価償却率">
          <a:extLst>
            <a:ext uri="{FF2B5EF4-FFF2-40B4-BE49-F238E27FC236}">
              <a16:creationId xmlns:a16="http://schemas.microsoft.com/office/drawing/2014/main" id="{1CCE5ADB-FAC7-4B20-A0FF-CD694814108B}"/>
            </a:ext>
          </a:extLst>
        </xdr:cNvPr>
        <xdr:cNvSpPr txBox="1"/>
      </xdr:nvSpPr>
      <xdr:spPr>
        <a:xfrm>
          <a:off x="1816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8182</xdr:rowOff>
    </xdr:from>
    <xdr:ext cx="405111" cy="259045"/>
    <xdr:sp macro="" textlink="">
      <xdr:nvSpPr>
        <xdr:cNvPr id="322" name="n_4mainValue【公営住宅】&#10;有形固定資産減価償却率">
          <a:extLst>
            <a:ext uri="{FF2B5EF4-FFF2-40B4-BE49-F238E27FC236}">
              <a16:creationId xmlns:a16="http://schemas.microsoft.com/office/drawing/2014/main" id="{7C17FFF1-927B-4A96-B4CB-1AA23F895470}"/>
            </a:ext>
          </a:extLst>
        </xdr:cNvPr>
        <xdr:cNvSpPr txBox="1"/>
      </xdr:nvSpPr>
      <xdr:spPr>
        <a:xfrm>
          <a:off x="927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0807C33-873E-4BDA-9C1B-37458397B4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590A014-958D-4B82-8C52-FD3CED55AF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96CD136-D7E0-41B5-AC39-4F776F1BAB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5CD22F4-E0B4-4201-9AEE-D9859C98C9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569C76D-96B5-4CDB-9EDD-2393C60063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B48DCCE-BBFE-4E22-9997-A8A757B29D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37EF51B-8FCE-448E-B424-A992382DEA7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704A93D-CBC9-4FA4-A2CB-DCC8864652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C18EB35-0DB5-473F-9FB3-8A7BF815EAD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A98BEEE-FA40-4358-9BF4-39D49C26DC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FFACE422-7229-4E5D-95E2-1F1CB8A5857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A992D6FC-6891-4F5C-8798-991F93FFFF8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7BF3EA8D-482E-4C97-B963-F2FBC17F8CD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AFF79B38-50B8-4411-9E77-41659DF4CF8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34F773E5-A3B7-45CA-A160-E8877968909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3268DD93-BB86-455C-A133-8396E636317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5E50F188-49D5-447E-B7E5-56505CC3F6E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9B19B98C-24BF-4B5A-B787-D154802CFF7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5498AB8D-D925-424F-AF92-A7836B6677D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7128582-43B4-48DA-B87D-0BD8C202660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550B332C-6437-4A5E-A221-3F6941666E6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C8716816-0771-422E-A7B6-8B610FB9FEA8}"/>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7B646BA4-E760-40EF-BD13-837008252E3B}"/>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738D8E3-BAFC-4AD7-829F-79B3860EB429}"/>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44148E86-4778-4070-A170-1C98719A553F}"/>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863BF294-E651-4E95-9563-BC9CA78D2863}"/>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id="{DDED84DF-F8CE-46BD-AD25-302CDA67CB4E}"/>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98E1A1A8-E669-44D8-8B08-AAFE4A1BD6A4}"/>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8DED26D6-2D8C-483D-AFA8-675B99C15D41}"/>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FE02D033-3DAF-4C95-977E-5E3517337B4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8E45DA67-6836-40FA-8103-4D82B53D50E2}"/>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DB55C8F9-C62F-46F4-996A-C9E99F8C1199}"/>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0A69C8D-F910-411D-A95D-B5FCBC755F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F0B2931-ACB3-4820-8DAD-2F3E4A02FB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7D0417D-4E5B-4BA6-9C61-C16B475FBAB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A571278-3C8C-4007-B10A-0B7069ACD6D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02B0015-84F6-401C-918F-F596CD670C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103657</xdr:rowOff>
    </xdr:from>
    <xdr:to>
      <xdr:col>55</xdr:col>
      <xdr:colOff>50800</xdr:colOff>
      <xdr:row>79</xdr:row>
      <xdr:rowOff>33807</xdr:rowOff>
    </xdr:to>
    <xdr:sp macro="" textlink="">
      <xdr:nvSpPr>
        <xdr:cNvPr id="360" name="楕円 359">
          <a:extLst>
            <a:ext uri="{FF2B5EF4-FFF2-40B4-BE49-F238E27FC236}">
              <a16:creationId xmlns:a16="http://schemas.microsoft.com/office/drawing/2014/main" id="{1D858FD9-6CF7-4E98-B8C0-FB8A2A6CBA03}"/>
            </a:ext>
          </a:extLst>
        </xdr:cNvPr>
        <xdr:cNvSpPr/>
      </xdr:nvSpPr>
      <xdr:spPr>
        <a:xfrm>
          <a:off x="10426700" y="134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56684</xdr:rowOff>
    </xdr:from>
    <xdr:ext cx="469744" cy="259045"/>
    <xdr:sp macro="" textlink="">
      <xdr:nvSpPr>
        <xdr:cNvPr id="361" name="【公営住宅】&#10;一人当たり面積該当値テキスト">
          <a:extLst>
            <a:ext uri="{FF2B5EF4-FFF2-40B4-BE49-F238E27FC236}">
              <a16:creationId xmlns:a16="http://schemas.microsoft.com/office/drawing/2014/main" id="{3FED3823-0E9D-47E7-9D33-AE1F8AEE915B}"/>
            </a:ext>
          </a:extLst>
        </xdr:cNvPr>
        <xdr:cNvSpPr txBox="1"/>
      </xdr:nvSpPr>
      <xdr:spPr>
        <a:xfrm>
          <a:off x="10515600" y="1342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118059</xdr:rowOff>
    </xdr:from>
    <xdr:to>
      <xdr:col>50</xdr:col>
      <xdr:colOff>165100</xdr:colOff>
      <xdr:row>79</xdr:row>
      <xdr:rowOff>48209</xdr:rowOff>
    </xdr:to>
    <xdr:sp macro="" textlink="">
      <xdr:nvSpPr>
        <xdr:cNvPr id="362" name="楕円 361">
          <a:extLst>
            <a:ext uri="{FF2B5EF4-FFF2-40B4-BE49-F238E27FC236}">
              <a16:creationId xmlns:a16="http://schemas.microsoft.com/office/drawing/2014/main" id="{BFD11B65-CF35-4110-B72A-D5627DA4DBFD}"/>
            </a:ext>
          </a:extLst>
        </xdr:cNvPr>
        <xdr:cNvSpPr/>
      </xdr:nvSpPr>
      <xdr:spPr>
        <a:xfrm>
          <a:off x="9588500" y="134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154457</xdr:rowOff>
    </xdr:from>
    <xdr:to>
      <xdr:col>55</xdr:col>
      <xdr:colOff>0</xdr:colOff>
      <xdr:row>78</xdr:row>
      <xdr:rowOff>168859</xdr:rowOff>
    </xdr:to>
    <xdr:cxnSp macro="">
      <xdr:nvCxnSpPr>
        <xdr:cNvPr id="363" name="直線コネクタ 362">
          <a:extLst>
            <a:ext uri="{FF2B5EF4-FFF2-40B4-BE49-F238E27FC236}">
              <a16:creationId xmlns:a16="http://schemas.microsoft.com/office/drawing/2014/main" id="{46D2BAAD-06D2-43EC-8945-67BDD13454AC}"/>
            </a:ext>
          </a:extLst>
        </xdr:cNvPr>
        <xdr:cNvCxnSpPr/>
      </xdr:nvCxnSpPr>
      <xdr:spPr>
        <a:xfrm flipV="1">
          <a:off x="9639300" y="13527557"/>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154863</xdr:rowOff>
    </xdr:from>
    <xdr:to>
      <xdr:col>46</xdr:col>
      <xdr:colOff>38100</xdr:colOff>
      <xdr:row>79</xdr:row>
      <xdr:rowOff>85013</xdr:rowOff>
    </xdr:to>
    <xdr:sp macro="" textlink="">
      <xdr:nvSpPr>
        <xdr:cNvPr id="364" name="楕円 363">
          <a:extLst>
            <a:ext uri="{FF2B5EF4-FFF2-40B4-BE49-F238E27FC236}">
              <a16:creationId xmlns:a16="http://schemas.microsoft.com/office/drawing/2014/main" id="{21E9B6D8-BC96-482C-8027-29F9E4419BB8}"/>
            </a:ext>
          </a:extLst>
        </xdr:cNvPr>
        <xdr:cNvSpPr/>
      </xdr:nvSpPr>
      <xdr:spPr>
        <a:xfrm>
          <a:off x="8699500" y="13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168859</xdr:rowOff>
    </xdr:from>
    <xdr:to>
      <xdr:col>50</xdr:col>
      <xdr:colOff>114300</xdr:colOff>
      <xdr:row>79</xdr:row>
      <xdr:rowOff>34213</xdr:rowOff>
    </xdr:to>
    <xdr:cxnSp macro="">
      <xdr:nvCxnSpPr>
        <xdr:cNvPr id="365" name="直線コネクタ 364">
          <a:extLst>
            <a:ext uri="{FF2B5EF4-FFF2-40B4-BE49-F238E27FC236}">
              <a16:creationId xmlns:a16="http://schemas.microsoft.com/office/drawing/2014/main" id="{FB5608FF-F430-4576-AC87-91382C5FAA06}"/>
            </a:ext>
          </a:extLst>
        </xdr:cNvPr>
        <xdr:cNvCxnSpPr/>
      </xdr:nvCxnSpPr>
      <xdr:spPr>
        <a:xfrm flipV="1">
          <a:off x="8750300" y="13541959"/>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15418</xdr:rowOff>
    </xdr:from>
    <xdr:to>
      <xdr:col>41</xdr:col>
      <xdr:colOff>101600</xdr:colOff>
      <xdr:row>79</xdr:row>
      <xdr:rowOff>117018</xdr:rowOff>
    </xdr:to>
    <xdr:sp macro="" textlink="">
      <xdr:nvSpPr>
        <xdr:cNvPr id="366" name="楕円 365">
          <a:extLst>
            <a:ext uri="{FF2B5EF4-FFF2-40B4-BE49-F238E27FC236}">
              <a16:creationId xmlns:a16="http://schemas.microsoft.com/office/drawing/2014/main" id="{9ED43182-8991-4465-835A-5CD0C2610DF1}"/>
            </a:ext>
          </a:extLst>
        </xdr:cNvPr>
        <xdr:cNvSpPr/>
      </xdr:nvSpPr>
      <xdr:spPr>
        <a:xfrm>
          <a:off x="7810500" y="135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34213</xdr:rowOff>
    </xdr:from>
    <xdr:to>
      <xdr:col>45</xdr:col>
      <xdr:colOff>177800</xdr:colOff>
      <xdr:row>79</xdr:row>
      <xdr:rowOff>66218</xdr:rowOff>
    </xdr:to>
    <xdr:cxnSp macro="">
      <xdr:nvCxnSpPr>
        <xdr:cNvPr id="367" name="直線コネクタ 366">
          <a:extLst>
            <a:ext uri="{FF2B5EF4-FFF2-40B4-BE49-F238E27FC236}">
              <a16:creationId xmlns:a16="http://schemas.microsoft.com/office/drawing/2014/main" id="{0BF8FD50-9ACF-4210-85D6-680CAC888AA5}"/>
            </a:ext>
          </a:extLst>
        </xdr:cNvPr>
        <xdr:cNvCxnSpPr/>
      </xdr:nvCxnSpPr>
      <xdr:spPr>
        <a:xfrm flipV="1">
          <a:off x="7861300" y="13578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42163</xdr:rowOff>
    </xdr:from>
    <xdr:to>
      <xdr:col>36</xdr:col>
      <xdr:colOff>165100</xdr:colOff>
      <xdr:row>79</xdr:row>
      <xdr:rowOff>143763</xdr:rowOff>
    </xdr:to>
    <xdr:sp macro="" textlink="">
      <xdr:nvSpPr>
        <xdr:cNvPr id="368" name="楕円 367">
          <a:extLst>
            <a:ext uri="{FF2B5EF4-FFF2-40B4-BE49-F238E27FC236}">
              <a16:creationId xmlns:a16="http://schemas.microsoft.com/office/drawing/2014/main" id="{ED227425-E830-4711-AFDE-BE8CD2F6133A}"/>
            </a:ext>
          </a:extLst>
        </xdr:cNvPr>
        <xdr:cNvSpPr/>
      </xdr:nvSpPr>
      <xdr:spPr>
        <a:xfrm>
          <a:off x="6921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66218</xdr:rowOff>
    </xdr:from>
    <xdr:to>
      <xdr:col>41</xdr:col>
      <xdr:colOff>50800</xdr:colOff>
      <xdr:row>79</xdr:row>
      <xdr:rowOff>92963</xdr:rowOff>
    </xdr:to>
    <xdr:cxnSp macro="">
      <xdr:nvCxnSpPr>
        <xdr:cNvPr id="369" name="直線コネクタ 368">
          <a:extLst>
            <a:ext uri="{FF2B5EF4-FFF2-40B4-BE49-F238E27FC236}">
              <a16:creationId xmlns:a16="http://schemas.microsoft.com/office/drawing/2014/main" id="{1DA74E95-6B5E-4C3E-BF76-F7827340653A}"/>
            </a:ext>
          </a:extLst>
        </xdr:cNvPr>
        <xdr:cNvCxnSpPr/>
      </xdr:nvCxnSpPr>
      <xdr:spPr>
        <a:xfrm flipV="1">
          <a:off x="6972300" y="13610768"/>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id="{2EBEA7CE-B078-489D-9C56-F10937B8ACF3}"/>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id="{CB346AA9-AD49-4CCB-BBD8-B5810B2A5C99}"/>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7F74661E-634B-4DA4-9EFD-51845993F864}"/>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id="{F2A4E9B5-D6C0-46EF-A854-851B71D976BC}"/>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64736</xdr:rowOff>
    </xdr:from>
    <xdr:ext cx="469744" cy="259045"/>
    <xdr:sp macro="" textlink="">
      <xdr:nvSpPr>
        <xdr:cNvPr id="374" name="n_1mainValue【公営住宅】&#10;一人当たり面積">
          <a:extLst>
            <a:ext uri="{FF2B5EF4-FFF2-40B4-BE49-F238E27FC236}">
              <a16:creationId xmlns:a16="http://schemas.microsoft.com/office/drawing/2014/main" id="{648EE5B4-D79A-42F3-B543-C2BF3FA86DF6}"/>
            </a:ext>
          </a:extLst>
        </xdr:cNvPr>
        <xdr:cNvSpPr txBox="1"/>
      </xdr:nvSpPr>
      <xdr:spPr>
        <a:xfrm>
          <a:off x="9391727" y="1326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101540</xdr:rowOff>
    </xdr:from>
    <xdr:ext cx="469744" cy="259045"/>
    <xdr:sp macro="" textlink="">
      <xdr:nvSpPr>
        <xdr:cNvPr id="375" name="n_2mainValue【公営住宅】&#10;一人当たり面積">
          <a:extLst>
            <a:ext uri="{FF2B5EF4-FFF2-40B4-BE49-F238E27FC236}">
              <a16:creationId xmlns:a16="http://schemas.microsoft.com/office/drawing/2014/main" id="{1BB1C0D4-0F79-45DB-B75A-E28429122B55}"/>
            </a:ext>
          </a:extLst>
        </xdr:cNvPr>
        <xdr:cNvSpPr txBox="1"/>
      </xdr:nvSpPr>
      <xdr:spPr>
        <a:xfrm>
          <a:off x="8515427" y="133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133545</xdr:rowOff>
    </xdr:from>
    <xdr:ext cx="469744" cy="259045"/>
    <xdr:sp macro="" textlink="">
      <xdr:nvSpPr>
        <xdr:cNvPr id="376" name="n_3mainValue【公営住宅】&#10;一人当たり面積">
          <a:extLst>
            <a:ext uri="{FF2B5EF4-FFF2-40B4-BE49-F238E27FC236}">
              <a16:creationId xmlns:a16="http://schemas.microsoft.com/office/drawing/2014/main" id="{1DB192CA-B391-4380-AD91-6E64EEA2469B}"/>
            </a:ext>
          </a:extLst>
        </xdr:cNvPr>
        <xdr:cNvSpPr txBox="1"/>
      </xdr:nvSpPr>
      <xdr:spPr>
        <a:xfrm>
          <a:off x="7626427" y="1333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160290</xdr:rowOff>
    </xdr:from>
    <xdr:ext cx="469744" cy="259045"/>
    <xdr:sp macro="" textlink="">
      <xdr:nvSpPr>
        <xdr:cNvPr id="377" name="n_4mainValue【公営住宅】&#10;一人当たり面積">
          <a:extLst>
            <a:ext uri="{FF2B5EF4-FFF2-40B4-BE49-F238E27FC236}">
              <a16:creationId xmlns:a16="http://schemas.microsoft.com/office/drawing/2014/main" id="{C16957CA-AE1A-4F18-AC9D-DAD9EAEF26AA}"/>
            </a:ext>
          </a:extLst>
        </xdr:cNvPr>
        <xdr:cNvSpPr txBox="1"/>
      </xdr:nvSpPr>
      <xdr:spPr>
        <a:xfrm>
          <a:off x="6737427" y="1336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6442CA7-0C0D-4E39-8805-E77654D897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BCE411B-FCC8-4CD8-820D-54D4508729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48BB55E6-25B7-4796-8FDD-D15868AD16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195922B-647C-425E-BF11-F709734649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FA339C21-CA14-4E2A-AFDF-2F81475F81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93B7E88A-A59E-4DC2-AB23-3102240066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E572AD0-D191-4C07-B95C-169D15139C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1C1FAD9-4872-4CB1-9856-7F1F050E9D3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1717AED3-999B-41ED-AA4A-6A351C36BD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33CF2BE5-71C5-4995-B866-F6304386AC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77C629DD-5F28-4FB0-B61E-FD1974CB3C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4469CD50-FC70-4328-BC4F-2915356D80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4DEA687F-E11B-4EF2-91E1-520BE328E52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A9A6801C-9513-48AE-901D-E007AB244E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71BB9B5-9836-4441-AAA1-10BC83D365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8DC02518-AE97-4FAB-B207-F02F9F641E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5027CE3B-58C5-436D-874D-0CE9CA625E5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D4CB1B97-0B08-4608-AAE2-58241529EF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60C17C31-92A8-4A9C-9B59-7DC6D8A743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52D6D6ED-39EF-4F95-9BA8-C806862599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4748C90B-5BDB-40A1-8AD1-23CB719A8A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BC0132D9-80DF-41F4-8B5F-37E2294D4D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CF80A6DE-A4CB-42E0-909B-48322E330B7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922C37C-9656-4977-B2A6-33C7F033EF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2A11F943-4C31-43E2-8205-D3B5F0A2D6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F153CC93-B939-46B1-8A77-8DBF5E33FB2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BC667552-2EAD-40A2-9AAD-BCAB6F5BC7B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1E3A8E8C-9B82-4436-A8CA-4F54B72DBCD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15BC4C86-6F7D-4BB5-9E82-237ED5C7203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53234DBD-89B4-46E3-813E-0AFC39B8667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C63FA9FB-5DDA-4D48-8BB2-86A24BADECE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564B8C6E-0FF5-42D4-BAAE-084256EAF26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9AACF06D-F409-430D-8607-9B64025776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F6D3A0AC-233B-44F3-A466-6041D43BCD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68EEC587-A23F-4192-89B0-3ABC3EC1E0B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324D2988-14E4-4800-A5F8-61EB1AF1FE5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14F6D0C7-BFCA-4640-A036-B7EA9B7E3E5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4C4A3FB6-D8AF-4AE6-AC9A-29AB3FFBF5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1DC2BB93-C7DF-47F4-AD8D-09C0EABA01B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BBDE7BDD-1E8E-4B21-80F6-2F8E3C8E51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B40028D9-430F-4724-B9BC-49D45EB6D422}"/>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D7850E2B-C09C-4663-A117-C562C1A8928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F7F2C936-9035-4465-A9DA-FA72DBAE32F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38621CF3-21E3-46AC-8FA3-038021DC1E3A}"/>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F17A6865-A14A-405F-AF4F-429FBC142EFB}"/>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88162875-BFB1-4012-AEA8-820B54543056}"/>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35596872-5FA9-4064-8F65-A7046D23AB71}"/>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67658C8A-A3D2-4C4F-A061-F9910CDF61A9}"/>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8F093622-4E1A-4FB7-B390-39DD3EEA0773}"/>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FDEC20CC-6A42-495A-A502-B984CE14A836}"/>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FB7C1218-789B-4A2C-AC6D-7980D307FC0B}"/>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4091FB8-FB41-43C5-8719-F1F2D1EC40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31373BF-C9AD-4F48-A91F-B26FAD15127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5781A93-BED2-44F9-AD6D-B12C47B468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9A3093F-B211-4282-94CB-EFF2FEA1768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F41CF5E-A413-4292-9D19-D16A7B978CC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82550</xdr:rowOff>
    </xdr:from>
    <xdr:to>
      <xdr:col>85</xdr:col>
      <xdr:colOff>177800</xdr:colOff>
      <xdr:row>34</xdr:row>
      <xdr:rowOff>12700</xdr:rowOff>
    </xdr:to>
    <xdr:sp macro="" textlink="">
      <xdr:nvSpPr>
        <xdr:cNvPr id="434" name="楕円 433">
          <a:extLst>
            <a:ext uri="{FF2B5EF4-FFF2-40B4-BE49-F238E27FC236}">
              <a16:creationId xmlns:a16="http://schemas.microsoft.com/office/drawing/2014/main" id="{02E07D8C-42D6-49AC-85FE-5005EC7DD8D3}"/>
            </a:ext>
          </a:extLst>
        </xdr:cNvPr>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105427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DE6B61FA-2DB8-473E-BDEB-84047DC69074}"/>
            </a:ext>
          </a:extLst>
        </xdr:cNvPr>
        <xdr:cNvSpPr txBox="1"/>
      </xdr:nvSpPr>
      <xdr:spPr>
        <a:xfrm>
          <a:off x="16357600"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65405</xdr:rowOff>
    </xdr:from>
    <xdr:to>
      <xdr:col>81</xdr:col>
      <xdr:colOff>101600</xdr:colOff>
      <xdr:row>38</xdr:row>
      <xdr:rowOff>167005</xdr:rowOff>
    </xdr:to>
    <xdr:sp macro="" textlink="">
      <xdr:nvSpPr>
        <xdr:cNvPr id="436" name="楕円 435">
          <a:extLst>
            <a:ext uri="{FF2B5EF4-FFF2-40B4-BE49-F238E27FC236}">
              <a16:creationId xmlns:a16="http://schemas.microsoft.com/office/drawing/2014/main" id="{7564E962-A671-4222-B94D-E29E008BF932}"/>
            </a:ext>
          </a:extLst>
        </xdr:cNvPr>
        <xdr:cNvSpPr/>
      </xdr:nvSpPr>
      <xdr:spPr>
        <a:xfrm>
          <a:off x="1543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133350</xdr:rowOff>
    </xdr:from>
    <xdr:to>
      <xdr:col>85</xdr:col>
      <xdr:colOff>127000</xdr:colOff>
      <xdr:row>38</xdr:row>
      <xdr:rowOff>116205</xdr:rowOff>
    </xdr:to>
    <xdr:cxnSp macro="">
      <xdr:nvCxnSpPr>
        <xdr:cNvPr id="437" name="直線コネクタ 436">
          <a:extLst>
            <a:ext uri="{FF2B5EF4-FFF2-40B4-BE49-F238E27FC236}">
              <a16:creationId xmlns:a16="http://schemas.microsoft.com/office/drawing/2014/main" id="{65C02197-12DC-47C4-BCB1-83BEE6F30101}"/>
            </a:ext>
          </a:extLst>
        </xdr:cNvPr>
        <xdr:cNvCxnSpPr/>
      </xdr:nvCxnSpPr>
      <xdr:spPr>
        <a:xfrm flipV="1">
          <a:off x="15481300" y="5791200"/>
          <a:ext cx="838200" cy="84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438" name="楕円 437">
          <a:extLst>
            <a:ext uri="{FF2B5EF4-FFF2-40B4-BE49-F238E27FC236}">
              <a16:creationId xmlns:a16="http://schemas.microsoft.com/office/drawing/2014/main" id="{C5E26AE3-5461-4A4B-9DAB-DBFF09253ADB}"/>
            </a:ext>
          </a:extLst>
        </xdr:cNvPr>
        <xdr:cNvSpPr/>
      </xdr:nvSpPr>
      <xdr:spPr>
        <a:xfrm>
          <a:off x="1454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38</xdr:row>
      <xdr:rowOff>116205</xdr:rowOff>
    </xdr:to>
    <xdr:cxnSp macro="">
      <xdr:nvCxnSpPr>
        <xdr:cNvPr id="439" name="直線コネクタ 438">
          <a:extLst>
            <a:ext uri="{FF2B5EF4-FFF2-40B4-BE49-F238E27FC236}">
              <a16:creationId xmlns:a16="http://schemas.microsoft.com/office/drawing/2014/main" id="{F4E50F26-61AC-490F-A9BF-0495959640CE}"/>
            </a:ext>
          </a:extLst>
        </xdr:cNvPr>
        <xdr:cNvCxnSpPr/>
      </xdr:nvCxnSpPr>
      <xdr:spPr>
        <a:xfrm>
          <a:off x="14592300" y="626935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xdr:rowOff>
    </xdr:from>
    <xdr:to>
      <xdr:col>72</xdr:col>
      <xdr:colOff>38100</xdr:colOff>
      <xdr:row>36</xdr:row>
      <xdr:rowOff>111760</xdr:rowOff>
    </xdr:to>
    <xdr:sp macro="" textlink="">
      <xdr:nvSpPr>
        <xdr:cNvPr id="440" name="楕円 439">
          <a:extLst>
            <a:ext uri="{FF2B5EF4-FFF2-40B4-BE49-F238E27FC236}">
              <a16:creationId xmlns:a16="http://schemas.microsoft.com/office/drawing/2014/main" id="{CA9F9FAC-D4FE-439A-9B73-CFC55B495309}"/>
            </a:ext>
          </a:extLst>
        </xdr:cNvPr>
        <xdr:cNvSpPr/>
      </xdr:nvSpPr>
      <xdr:spPr>
        <a:xfrm>
          <a:off x="1365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60960</xdr:rowOff>
    </xdr:from>
    <xdr:to>
      <xdr:col>76</xdr:col>
      <xdr:colOff>114300</xdr:colOff>
      <xdr:row>36</xdr:row>
      <xdr:rowOff>97155</xdr:rowOff>
    </xdr:to>
    <xdr:cxnSp macro="">
      <xdr:nvCxnSpPr>
        <xdr:cNvPr id="441" name="直線コネクタ 440">
          <a:extLst>
            <a:ext uri="{FF2B5EF4-FFF2-40B4-BE49-F238E27FC236}">
              <a16:creationId xmlns:a16="http://schemas.microsoft.com/office/drawing/2014/main" id="{311037C4-3214-4527-AE93-28F7628348CD}"/>
            </a:ext>
          </a:extLst>
        </xdr:cNvPr>
        <xdr:cNvCxnSpPr/>
      </xdr:nvCxnSpPr>
      <xdr:spPr>
        <a:xfrm>
          <a:off x="13703300" y="62331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143510</xdr:rowOff>
    </xdr:from>
    <xdr:to>
      <xdr:col>67</xdr:col>
      <xdr:colOff>101600</xdr:colOff>
      <xdr:row>36</xdr:row>
      <xdr:rowOff>73660</xdr:rowOff>
    </xdr:to>
    <xdr:sp macro="" textlink="">
      <xdr:nvSpPr>
        <xdr:cNvPr id="442" name="楕円 441">
          <a:extLst>
            <a:ext uri="{FF2B5EF4-FFF2-40B4-BE49-F238E27FC236}">
              <a16:creationId xmlns:a16="http://schemas.microsoft.com/office/drawing/2014/main" id="{BF1C5392-17F8-4E19-A303-0D1D416F5CCB}"/>
            </a:ext>
          </a:extLst>
        </xdr:cNvPr>
        <xdr:cNvSpPr/>
      </xdr:nvSpPr>
      <xdr:spPr>
        <a:xfrm>
          <a:off x="12763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22860</xdr:rowOff>
    </xdr:from>
    <xdr:to>
      <xdr:col>71</xdr:col>
      <xdr:colOff>177800</xdr:colOff>
      <xdr:row>36</xdr:row>
      <xdr:rowOff>60960</xdr:rowOff>
    </xdr:to>
    <xdr:cxnSp macro="">
      <xdr:nvCxnSpPr>
        <xdr:cNvPr id="443" name="直線コネクタ 442">
          <a:extLst>
            <a:ext uri="{FF2B5EF4-FFF2-40B4-BE49-F238E27FC236}">
              <a16:creationId xmlns:a16="http://schemas.microsoft.com/office/drawing/2014/main" id="{29897B54-E39A-4C7B-A4AA-09C4EF522FCD}"/>
            </a:ext>
          </a:extLst>
        </xdr:cNvPr>
        <xdr:cNvCxnSpPr/>
      </xdr:nvCxnSpPr>
      <xdr:spPr>
        <a:xfrm>
          <a:off x="12814300" y="6195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476BA51B-15F0-4A57-A4CC-98EB4C88497E}"/>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89B03C23-B12A-4EC0-BA16-437D1694C4D7}"/>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EF1D31AA-735B-42F9-9A0D-842F98825387}"/>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25AECBA-974C-4653-88E4-E6CF9DD384D5}"/>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158132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C71AA2FD-7507-4279-A855-AD31662E4539}"/>
            </a:ext>
          </a:extLst>
        </xdr:cNvPr>
        <xdr:cNvSpPr txBox="1"/>
      </xdr:nvSpPr>
      <xdr:spPr>
        <a:xfrm>
          <a:off x="15266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F42E43F1-0296-419E-B66D-6899DE941454}"/>
            </a:ext>
          </a:extLst>
        </xdr:cNvPr>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128287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99322437-1C7F-451E-A459-8951C28D411D}"/>
            </a:ext>
          </a:extLst>
        </xdr:cNvPr>
        <xdr:cNvSpPr txBox="1"/>
      </xdr:nvSpPr>
      <xdr:spPr>
        <a:xfrm>
          <a:off x="13500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90187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F2C0A0F2-2F97-462F-9C32-A956DEA587D8}"/>
            </a:ext>
          </a:extLst>
        </xdr:cNvPr>
        <xdr:cNvSpPr txBox="1"/>
      </xdr:nvSpPr>
      <xdr:spPr>
        <a:xfrm>
          <a:off x="12611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51C1F541-4BC9-43A6-A2F3-CE8964A632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2FC7BB3-7D7D-42F1-887A-C99CEF79EF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826B8FBA-6371-492E-B149-F73A55EC1B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E1F7D0C-9BCE-499A-A847-CA3E59D263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24BA228-A4D2-4285-8C57-D8377DA9BA8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FCB68B3D-5760-43B1-9F10-527D2255D0B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CC7B0BB5-2F34-412D-9568-368DBF9D64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509950A6-FEC5-427C-8968-95DED65DA1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FE661DD5-533C-4B4A-9A18-3807326582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2F5ADCB5-6CE4-4FA1-A7BA-EB1E4408387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4FC5AF58-2B71-4E97-9481-CFECE3EA988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316BB059-AC68-497B-9FAD-D2FA3BC6822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3DD8C0F8-74C7-407B-B5BA-6613F49613E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A8A1CA28-FCA6-41FD-A849-05C118DBDCB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77849C5C-5555-4E91-A885-AB55232E104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AF1A6638-77E0-425D-8550-D49A6E031E0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830D3BC9-BA2B-42EF-ADA1-F6F4798E414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9ACBE4B9-A18C-4F29-A0C0-54D31857D54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9452E00C-8976-4B2F-BD3A-0EB79842B4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937EEF93-D2D3-416B-89F8-2851AD6CABD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1CDB47FF-D29C-49A4-B8CE-DBAC15DB4D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A99D4EE1-2D3A-4EB9-8849-8690D5C3734F}"/>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CA20649-7B57-4776-8FAD-8BDEFCD67B06}"/>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FD33CA2A-690C-4BF7-82C3-5D87EEAAB01E}"/>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C271C172-7C07-4CD1-BE65-358B11A6D0F9}"/>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9B7449CE-A476-46B4-9CA0-036E360DCC55}"/>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A3C77ECA-69AE-45FB-A874-455660F16BFE}"/>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DCA217EC-3F7F-48C5-B9F1-773FD25BE7CE}"/>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38F3DC28-88E4-4921-8C04-3F2912965F4E}"/>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C567619A-0D97-44D4-90A9-C6323FF411C7}"/>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26F6F31A-CC2A-40DA-B6E1-C9A45B60BF98}"/>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388400F0-EB27-4121-9618-E514C28AAA53}"/>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B5D6D43-1BA9-40BD-A465-F9E0B94ACE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F8BEF4D-2401-4B00-8F68-C58012AF28E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001DACB-37AA-437E-9E9C-55FC71874EF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E5798F3-0D82-4261-8485-3A28301B5BA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97AEB0E-EA90-4913-A5B8-99BE13ACDCD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18542</xdr:rowOff>
    </xdr:from>
    <xdr:to>
      <xdr:col>116</xdr:col>
      <xdr:colOff>114300</xdr:colOff>
      <xdr:row>41</xdr:row>
      <xdr:rowOff>120142</xdr:rowOff>
    </xdr:to>
    <xdr:sp macro="" textlink="">
      <xdr:nvSpPr>
        <xdr:cNvPr id="489" name="楕円 488">
          <a:extLst>
            <a:ext uri="{FF2B5EF4-FFF2-40B4-BE49-F238E27FC236}">
              <a16:creationId xmlns:a16="http://schemas.microsoft.com/office/drawing/2014/main" id="{07CDA910-3AA7-4E6D-886C-BDCB4045A978}"/>
            </a:ext>
          </a:extLst>
        </xdr:cNvPr>
        <xdr:cNvSpPr/>
      </xdr:nvSpPr>
      <xdr:spPr>
        <a:xfrm>
          <a:off x="22110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104919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3659B46D-E2EE-455E-87D8-5D4D38E7B670}"/>
            </a:ext>
          </a:extLst>
        </xdr:cNvPr>
        <xdr:cNvSpPr txBox="1"/>
      </xdr:nvSpPr>
      <xdr:spPr>
        <a:xfrm>
          <a:off x="22199600" y="696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105410</xdr:rowOff>
    </xdr:from>
    <xdr:to>
      <xdr:col>112</xdr:col>
      <xdr:colOff>38100</xdr:colOff>
      <xdr:row>41</xdr:row>
      <xdr:rowOff>35560</xdr:rowOff>
    </xdr:to>
    <xdr:sp macro="" textlink="">
      <xdr:nvSpPr>
        <xdr:cNvPr id="491" name="楕円 490">
          <a:extLst>
            <a:ext uri="{FF2B5EF4-FFF2-40B4-BE49-F238E27FC236}">
              <a16:creationId xmlns:a16="http://schemas.microsoft.com/office/drawing/2014/main" id="{89FAC7D3-7FFE-4C4D-AD85-70614409A75B}"/>
            </a:ext>
          </a:extLst>
        </xdr:cNvPr>
        <xdr:cNvSpPr/>
      </xdr:nvSpPr>
      <xdr:spPr>
        <a:xfrm>
          <a:off x="2127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156210</xdr:rowOff>
    </xdr:from>
    <xdr:to>
      <xdr:col>116</xdr:col>
      <xdr:colOff>63500</xdr:colOff>
      <xdr:row>41</xdr:row>
      <xdr:rowOff>69342</xdr:rowOff>
    </xdr:to>
    <xdr:cxnSp macro="">
      <xdr:nvCxnSpPr>
        <xdr:cNvPr id="492" name="直線コネクタ 491">
          <a:extLst>
            <a:ext uri="{FF2B5EF4-FFF2-40B4-BE49-F238E27FC236}">
              <a16:creationId xmlns:a16="http://schemas.microsoft.com/office/drawing/2014/main" id="{E2B9C986-F1B6-411D-89FB-1B9EBDE32E0D}"/>
            </a:ext>
          </a:extLst>
        </xdr:cNvPr>
        <xdr:cNvCxnSpPr/>
      </xdr:nvCxnSpPr>
      <xdr:spPr>
        <a:xfrm>
          <a:off x="21323300" y="7014210"/>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493" name="楕円 492">
          <a:extLst>
            <a:ext uri="{FF2B5EF4-FFF2-40B4-BE49-F238E27FC236}">
              <a16:creationId xmlns:a16="http://schemas.microsoft.com/office/drawing/2014/main" id="{3B178D6D-0109-40F3-9D6E-DADBC6D4E9A1}"/>
            </a:ext>
          </a:extLst>
        </xdr:cNvPr>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40</xdr:row>
      <xdr:rowOff>156210</xdr:rowOff>
    </xdr:to>
    <xdr:cxnSp macro="">
      <xdr:nvCxnSpPr>
        <xdr:cNvPr id="494" name="直線コネクタ 493">
          <a:extLst>
            <a:ext uri="{FF2B5EF4-FFF2-40B4-BE49-F238E27FC236}">
              <a16:creationId xmlns:a16="http://schemas.microsoft.com/office/drawing/2014/main" id="{36FF0B2F-505E-46DF-B6C4-6A942B935122}"/>
            </a:ext>
          </a:extLst>
        </xdr:cNvPr>
        <xdr:cNvCxnSpPr/>
      </xdr:nvCxnSpPr>
      <xdr:spPr>
        <a:xfrm>
          <a:off x="20434300" y="6847332"/>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95" name="楕円 494">
          <a:extLst>
            <a:ext uri="{FF2B5EF4-FFF2-40B4-BE49-F238E27FC236}">
              <a16:creationId xmlns:a16="http://schemas.microsoft.com/office/drawing/2014/main" id="{8286396B-1CEB-4901-85FD-4E9293270013}"/>
            </a:ext>
          </a:extLst>
        </xdr:cNvPr>
        <xdr:cNvSpPr/>
      </xdr:nvSpPr>
      <xdr:spPr>
        <a:xfrm>
          <a:off x="19494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165354</xdr:rowOff>
    </xdr:to>
    <xdr:cxnSp macro="">
      <xdr:nvCxnSpPr>
        <xdr:cNvPr id="496" name="直線コネクタ 495">
          <a:extLst>
            <a:ext uri="{FF2B5EF4-FFF2-40B4-BE49-F238E27FC236}">
              <a16:creationId xmlns:a16="http://schemas.microsoft.com/office/drawing/2014/main" id="{7C02D833-4E87-4692-A847-1CC2AE851A06}"/>
            </a:ext>
          </a:extLst>
        </xdr:cNvPr>
        <xdr:cNvCxnSpPr/>
      </xdr:nvCxnSpPr>
      <xdr:spPr>
        <a:xfrm flipV="1">
          <a:off x="19545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116840</xdr:rowOff>
    </xdr:from>
    <xdr:to>
      <xdr:col>98</xdr:col>
      <xdr:colOff>38100</xdr:colOff>
      <xdr:row>40</xdr:row>
      <xdr:rowOff>46990</xdr:rowOff>
    </xdr:to>
    <xdr:sp macro="" textlink="">
      <xdr:nvSpPr>
        <xdr:cNvPr id="497" name="楕円 496">
          <a:extLst>
            <a:ext uri="{FF2B5EF4-FFF2-40B4-BE49-F238E27FC236}">
              <a16:creationId xmlns:a16="http://schemas.microsoft.com/office/drawing/2014/main" id="{A5949DB7-A1AD-4BED-A396-C4AAF59AF7F2}"/>
            </a:ext>
          </a:extLst>
        </xdr:cNvPr>
        <xdr:cNvSpPr/>
      </xdr:nvSpPr>
      <xdr:spPr>
        <a:xfrm>
          <a:off x="18605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165354</xdr:rowOff>
    </xdr:from>
    <xdr:to>
      <xdr:col>102</xdr:col>
      <xdr:colOff>114300</xdr:colOff>
      <xdr:row>39</xdr:row>
      <xdr:rowOff>167640</xdr:rowOff>
    </xdr:to>
    <xdr:cxnSp macro="">
      <xdr:nvCxnSpPr>
        <xdr:cNvPr id="498" name="直線コネクタ 497">
          <a:extLst>
            <a:ext uri="{FF2B5EF4-FFF2-40B4-BE49-F238E27FC236}">
              <a16:creationId xmlns:a16="http://schemas.microsoft.com/office/drawing/2014/main" id="{1E23736F-6883-491F-99F7-E4891A981D5C}"/>
            </a:ext>
          </a:extLst>
        </xdr:cNvPr>
        <xdr:cNvCxnSpPr/>
      </xdr:nvCxnSpPr>
      <xdr:spPr>
        <a:xfrm flipV="1">
          <a:off x="18656300" y="68519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F226DC8-0064-4EA7-85E4-C4DF4F9148DE}"/>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7A397D26-4E26-4371-B3C6-E9654068B294}"/>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4CA94D00-0060-471E-85AD-201044269717}"/>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8F5BACE4-5844-4C02-BA3B-3DD1B28152C4}"/>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26687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72C233E-10D1-4F52-A768-F792AE1489F9}"/>
            </a:ext>
          </a:extLst>
        </xdr:cNvPr>
        <xdr:cNvSpPr txBox="1"/>
      </xdr:nvSpPr>
      <xdr:spPr>
        <a:xfrm>
          <a:off x="21075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C7A96148-8E49-43B2-822E-3885339ECF00}"/>
            </a:ext>
          </a:extLst>
        </xdr:cNvPr>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98AB32DF-6782-4317-871F-B1E888B85BE6}"/>
            </a:ext>
          </a:extLst>
        </xdr:cNvPr>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38117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CEDDE37F-277E-412B-A9F1-5DA1CC8C64D5}"/>
            </a:ext>
          </a:extLst>
        </xdr:cNvPr>
        <xdr:cNvSpPr txBox="1"/>
      </xdr:nvSpPr>
      <xdr:spPr>
        <a:xfrm>
          <a:off x="18421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AD67A74A-FA8B-4223-8C71-0F2A7E157E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00F5A34-6329-46FB-BA28-88C2980024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3E2793AC-E9B3-4C79-BF67-6645B30357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738E3E4E-F3D4-4A33-A8D0-BC5520E183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DBFE1D46-DDFD-4190-87CC-4613EB52B9F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71810DB2-F816-4B9D-9653-61463C0B75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E2274550-68CF-4489-8FB6-4F4CBAB0EF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CFCB9C9E-C4FA-4663-AE60-FD13BF9323A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1D5D93D6-829A-495F-91CC-9C4AE0A65A6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FB51AC8B-84FD-4D1F-92CE-701471D457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E2762041-08EF-422C-8633-5EC15E3532F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61F7B732-0722-41AF-9814-F3D1A76E4AA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3419FB1E-4616-4EFE-823E-19FCC2726AB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292D48E0-586A-45D5-93F5-9BCB1A13AB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774853F8-4B84-47B0-A30A-258C750C9EA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97943846-3E10-4A36-9FE6-C94F60FB224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467F1732-67DC-4F14-BE2B-754D540C0E4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FF42E31C-4BDA-4FF5-8A2B-D1AD7526D47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7CC971D0-9CDE-42F4-A88F-968065E3C8B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2F99AF8A-CA44-404D-BEB2-ACD5187FB6E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8976679E-66C5-47D9-9650-F7029884D00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E38649EA-61CC-464E-9359-D2B4F4AA22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96FE40E2-2EDD-4260-8C94-CF5510CE580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1C7E1CF5-9F8B-43A7-A421-9F159B6653C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9AE3A8F5-3B2E-40E6-9478-59AA92478F5F}"/>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8B6D704-8235-41CD-A5E9-28BD995FE17C}"/>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6DF227A4-19C1-4B61-B284-949706911763}"/>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A93CF7EA-8476-4AA7-AF04-3F6AAD2B3C14}"/>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C2AE3533-94A8-4179-AF40-DC9FF33AB1D3}"/>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6C63E7F9-704A-4014-BDB7-C9F590CF7247}"/>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93F665FE-0EBB-4306-8735-7232B24413F8}"/>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F15A4E8B-4CC6-451E-B49B-9EF4BDCFAE68}"/>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CE265979-2143-4E68-B4ED-DB95966B7093}"/>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C5C73C1E-0DC8-4DA5-B43D-B39A090FC76D}"/>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F612B9A7-48A9-4D9E-9F1B-838C92CD42E5}"/>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CC0EA68-3A7F-457E-99AB-E2FD9409420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66E9BA3-FA28-4BFE-ADA2-F59EF02957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F36FBD5-217D-4BFE-8723-3393E72B81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268AC05-A778-4901-82FD-C11B71B906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05CBCD0-0AC4-4DB5-A9C5-F7629F4A50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21590</xdr:rowOff>
    </xdr:from>
    <xdr:to>
      <xdr:col>85</xdr:col>
      <xdr:colOff>177800</xdr:colOff>
      <xdr:row>57</xdr:row>
      <xdr:rowOff>123190</xdr:rowOff>
    </xdr:to>
    <xdr:sp macro="" textlink="">
      <xdr:nvSpPr>
        <xdr:cNvPr id="547" name="楕円 546">
          <a:extLst>
            <a:ext uri="{FF2B5EF4-FFF2-40B4-BE49-F238E27FC236}">
              <a16:creationId xmlns:a16="http://schemas.microsoft.com/office/drawing/2014/main" id="{F9FFBB50-91CB-4763-8CDA-D87E62C91B47}"/>
            </a:ext>
          </a:extLst>
        </xdr:cNvPr>
        <xdr:cNvSpPr/>
      </xdr:nvSpPr>
      <xdr:spPr>
        <a:xfrm>
          <a:off x="16268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107967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AD0D614-6C79-4EBF-98C9-F7EE66632805}"/>
            </a:ext>
          </a:extLst>
        </xdr:cNvPr>
        <xdr:cNvSpPr txBox="1"/>
      </xdr:nvSpPr>
      <xdr:spPr>
        <a:xfrm>
          <a:off x="16357600" y="970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549" name="楕円 548">
          <a:extLst>
            <a:ext uri="{FF2B5EF4-FFF2-40B4-BE49-F238E27FC236}">
              <a16:creationId xmlns:a16="http://schemas.microsoft.com/office/drawing/2014/main" id="{A5296581-0DC3-4D5A-A3FD-356F6D2B8961}"/>
            </a:ext>
          </a:extLst>
        </xdr:cNvPr>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72390</xdr:rowOff>
    </xdr:from>
    <xdr:to>
      <xdr:col>85</xdr:col>
      <xdr:colOff>127000</xdr:colOff>
      <xdr:row>57</xdr:row>
      <xdr:rowOff>76200</xdr:rowOff>
    </xdr:to>
    <xdr:cxnSp macro="">
      <xdr:nvCxnSpPr>
        <xdr:cNvPr id="550" name="直線コネクタ 549">
          <a:extLst>
            <a:ext uri="{FF2B5EF4-FFF2-40B4-BE49-F238E27FC236}">
              <a16:creationId xmlns:a16="http://schemas.microsoft.com/office/drawing/2014/main" id="{7FC37A87-5B68-419F-9EE7-A7121F60BC57}"/>
            </a:ext>
          </a:extLst>
        </xdr:cNvPr>
        <xdr:cNvCxnSpPr/>
      </xdr:nvCxnSpPr>
      <xdr:spPr>
        <a:xfrm flipV="1">
          <a:off x="15481300" y="9845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27305</xdr:rowOff>
    </xdr:from>
    <xdr:to>
      <xdr:col>76</xdr:col>
      <xdr:colOff>165100</xdr:colOff>
      <xdr:row>58</xdr:row>
      <xdr:rowOff>128905</xdr:rowOff>
    </xdr:to>
    <xdr:sp macro="" textlink="">
      <xdr:nvSpPr>
        <xdr:cNvPr id="551" name="楕円 550">
          <a:extLst>
            <a:ext uri="{FF2B5EF4-FFF2-40B4-BE49-F238E27FC236}">
              <a16:creationId xmlns:a16="http://schemas.microsoft.com/office/drawing/2014/main" id="{B747A5F9-EB06-4BE6-A0DE-9E938B4B2FF3}"/>
            </a:ext>
          </a:extLst>
        </xdr:cNvPr>
        <xdr:cNvSpPr/>
      </xdr:nvSpPr>
      <xdr:spPr>
        <a:xfrm>
          <a:off x="14541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76200</xdr:rowOff>
    </xdr:from>
    <xdr:to>
      <xdr:col>81</xdr:col>
      <xdr:colOff>50800</xdr:colOff>
      <xdr:row>58</xdr:row>
      <xdr:rowOff>78105</xdr:rowOff>
    </xdr:to>
    <xdr:cxnSp macro="">
      <xdr:nvCxnSpPr>
        <xdr:cNvPr id="552" name="直線コネクタ 551">
          <a:extLst>
            <a:ext uri="{FF2B5EF4-FFF2-40B4-BE49-F238E27FC236}">
              <a16:creationId xmlns:a16="http://schemas.microsoft.com/office/drawing/2014/main" id="{77FEE3DA-F415-44AD-9147-55D7F17C04C7}"/>
            </a:ext>
          </a:extLst>
        </xdr:cNvPr>
        <xdr:cNvCxnSpPr/>
      </xdr:nvCxnSpPr>
      <xdr:spPr>
        <a:xfrm flipV="1">
          <a:off x="14592300" y="984885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53" name="楕円 552">
          <a:extLst>
            <a:ext uri="{FF2B5EF4-FFF2-40B4-BE49-F238E27FC236}">
              <a16:creationId xmlns:a16="http://schemas.microsoft.com/office/drawing/2014/main" id="{2C7182DD-3CD8-410E-BB39-AF63F8E61FE4}"/>
            </a:ext>
          </a:extLst>
        </xdr:cNvPr>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78105</xdr:rowOff>
    </xdr:to>
    <xdr:cxnSp macro="">
      <xdr:nvCxnSpPr>
        <xdr:cNvPr id="554" name="直線コネクタ 553">
          <a:extLst>
            <a:ext uri="{FF2B5EF4-FFF2-40B4-BE49-F238E27FC236}">
              <a16:creationId xmlns:a16="http://schemas.microsoft.com/office/drawing/2014/main" id="{2995AD46-4E03-4CFB-B3A7-ED8FBC1E2C7C}"/>
            </a:ext>
          </a:extLst>
        </xdr:cNvPr>
        <xdr:cNvCxnSpPr/>
      </xdr:nvCxnSpPr>
      <xdr:spPr>
        <a:xfrm>
          <a:off x="13703300" y="9982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116840</xdr:rowOff>
    </xdr:from>
    <xdr:to>
      <xdr:col>67</xdr:col>
      <xdr:colOff>101600</xdr:colOff>
      <xdr:row>58</xdr:row>
      <xdr:rowOff>46990</xdr:rowOff>
    </xdr:to>
    <xdr:sp macro="" textlink="">
      <xdr:nvSpPr>
        <xdr:cNvPr id="555" name="楕円 554">
          <a:extLst>
            <a:ext uri="{FF2B5EF4-FFF2-40B4-BE49-F238E27FC236}">
              <a16:creationId xmlns:a16="http://schemas.microsoft.com/office/drawing/2014/main" id="{9ABCED3D-8FC2-4E3F-8103-033C26A245EF}"/>
            </a:ext>
          </a:extLst>
        </xdr:cNvPr>
        <xdr:cNvSpPr/>
      </xdr:nvSpPr>
      <xdr:spPr>
        <a:xfrm>
          <a:off x="12763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167640</xdr:rowOff>
    </xdr:from>
    <xdr:to>
      <xdr:col>71</xdr:col>
      <xdr:colOff>177800</xdr:colOff>
      <xdr:row>58</xdr:row>
      <xdr:rowOff>38100</xdr:rowOff>
    </xdr:to>
    <xdr:cxnSp macro="">
      <xdr:nvCxnSpPr>
        <xdr:cNvPr id="556" name="直線コネクタ 555">
          <a:extLst>
            <a:ext uri="{FF2B5EF4-FFF2-40B4-BE49-F238E27FC236}">
              <a16:creationId xmlns:a16="http://schemas.microsoft.com/office/drawing/2014/main" id="{E151993A-FA7C-4224-A0C7-434AC2A2202F}"/>
            </a:ext>
          </a:extLst>
        </xdr:cNvPr>
        <xdr:cNvCxnSpPr/>
      </xdr:nvCxnSpPr>
      <xdr:spPr>
        <a:xfrm>
          <a:off x="12814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a16="http://schemas.microsoft.com/office/drawing/2014/main" id="{21A35CF4-7EFB-41F6-BB9A-453A54FDE957}"/>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id="{1E258A24-8AD4-48D9-8C5A-A7452C326312}"/>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a16="http://schemas.microsoft.com/office/drawing/2014/main" id="{FD33A390-81D5-4D2A-9CCF-9E15F638462A}"/>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a:extLst>
            <a:ext uri="{FF2B5EF4-FFF2-40B4-BE49-F238E27FC236}">
              <a16:creationId xmlns:a16="http://schemas.microsoft.com/office/drawing/2014/main" id="{47B68E76-9AFA-48FE-A18D-5F8F4270C10B}"/>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143527</xdr:rowOff>
    </xdr:from>
    <xdr:ext cx="405111" cy="259045"/>
    <xdr:sp macro="" textlink="">
      <xdr:nvSpPr>
        <xdr:cNvPr id="561" name="n_1mainValue【学校施設】&#10;有形固定資産減価償却率">
          <a:extLst>
            <a:ext uri="{FF2B5EF4-FFF2-40B4-BE49-F238E27FC236}">
              <a16:creationId xmlns:a16="http://schemas.microsoft.com/office/drawing/2014/main" id="{1B0B723B-E441-4200-9A7A-5153217E0D8A}"/>
            </a:ext>
          </a:extLst>
        </xdr:cNvPr>
        <xdr:cNvSpPr txBox="1"/>
      </xdr:nvSpPr>
      <xdr:spPr>
        <a:xfrm>
          <a:off x="15266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145432</xdr:rowOff>
    </xdr:from>
    <xdr:ext cx="405111" cy="259045"/>
    <xdr:sp macro="" textlink="">
      <xdr:nvSpPr>
        <xdr:cNvPr id="562" name="n_2mainValue【学校施設】&#10;有形固定資産減価償却率">
          <a:extLst>
            <a:ext uri="{FF2B5EF4-FFF2-40B4-BE49-F238E27FC236}">
              <a16:creationId xmlns:a16="http://schemas.microsoft.com/office/drawing/2014/main" id="{BF7DE408-EDBB-4FBB-A5BE-61F1D41BB153}"/>
            </a:ext>
          </a:extLst>
        </xdr:cNvPr>
        <xdr:cNvSpPr txBox="1"/>
      </xdr:nvSpPr>
      <xdr:spPr>
        <a:xfrm>
          <a:off x="14389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63" name="n_3mainValue【学校施設】&#10;有形固定資産減価償却率">
          <a:extLst>
            <a:ext uri="{FF2B5EF4-FFF2-40B4-BE49-F238E27FC236}">
              <a16:creationId xmlns:a16="http://schemas.microsoft.com/office/drawing/2014/main" id="{507231A6-4E51-4FD4-A1B3-1C84E3FDC49D}"/>
            </a:ext>
          </a:extLst>
        </xdr:cNvPr>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63517</xdr:rowOff>
    </xdr:from>
    <xdr:ext cx="405111" cy="259045"/>
    <xdr:sp macro="" textlink="">
      <xdr:nvSpPr>
        <xdr:cNvPr id="564" name="n_4mainValue【学校施設】&#10;有形固定資産減価償却率">
          <a:extLst>
            <a:ext uri="{FF2B5EF4-FFF2-40B4-BE49-F238E27FC236}">
              <a16:creationId xmlns:a16="http://schemas.microsoft.com/office/drawing/2014/main" id="{972DD3F5-4F05-4A1E-903C-A09B36F7DCA1}"/>
            </a:ext>
          </a:extLst>
        </xdr:cNvPr>
        <xdr:cNvSpPr txBox="1"/>
      </xdr:nvSpPr>
      <xdr:spPr>
        <a:xfrm>
          <a:off x="12611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83C7AEEC-A30C-47E2-B44E-9835211536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99665FD1-0F6A-4BB5-B840-07530661E6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8124AAAF-A569-4704-A5F5-6B096DC344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EC07135A-885B-4E5F-8771-DBFBEB68A8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531B9DD4-9272-4DA9-AF7B-4EFB9D91D9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8ACFD51-349D-451D-9792-630B87F657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7DA81A82-F0EF-4371-9E63-BA5ED38221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C39FFB7B-02A0-475D-9379-8CBFF0275E9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3831A476-3BD4-480E-AD5F-5556BEF39A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4A0BD0A0-D7E9-4D75-8F4C-0931D9AAA2E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39C5D7A8-D9C6-4996-86D1-004898D8DF5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8DF1B386-D9FC-4E8A-8C5B-0C805E2E9A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FCC52A42-BCB6-4F11-8152-4C2FC75836E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EC726527-76BB-4D7B-B76E-09650BC3CDE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44D7638C-F0FD-4449-89E8-C648B701DE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D6C15CB-C152-44F3-81FE-B748C85BD56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386ED7CE-3A53-41CA-85DF-7AC32CCB05D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9CE48625-220C-4EBD-ABA0-53F94441FDD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33315BF5-E046-4377-8DB5-66FBD3C4FC6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C7C4C3BF-6FEA-46CE-B92F-42129FB4C71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D283665C-88FE-45A5-8FE1-583895C5A2B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972B34C9-791A-45A6-918C-2A6FF60AD4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2E2C52DD-EFAC-44C5-861C-5C02CD8B12A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B2A5FECD-71A8-4AE1-AEFB-307B5F0C45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A35F4D29-1DFC-4F0D-902D-6C03644578C1}"/>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ED4A56FA-F367-46DC-8A39-C787F20DA7CA}"/>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4383268E-D370-4E60-A23E-BA5E7803D20B}"/>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4C3D0ACD-90E7-4F9D-A0AB-AB07C2E911D7}"/>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15844619-33BD-4D8D-9B4E-3D0634396B0D}"/>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A0F22042-A2A0-444F-800D-AAABB58D705F}"/>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18D9090-BEB6-4D58-A9DC-88EAE8FA9F15}"/>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709319FE-78FA-4CF2-B431-EAB7B332C714}"/>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DEE29819-9AA2-489B-B4C0-0E05D40255BF}"/>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B420FCDD-E4D8-4F7C-95A9-E1179A679837}"/>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B29DF7E-C2A4-43A3-8CF5-DE2CCC66646E}"/>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8FBB2DE-EA1D-4A65-8A1D-F330497256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978E75A-183B-4883-AA36-DCF5DCA407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70669C6-198A-41F6-8B97-697AF764F2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B37E73A-7477-4F5F-BA57-2B449F343F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2F1DA75-D317-4D8D-88A3-97007577BA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101600</xdr:rowOff>
    </xdr:from>
    <xdr:to>
      <xdr:col>116</xdr:col>
      <xdr:colOff>114300</xdr:colOff>
      <xdr:row>57</xdr:row>
      <xdr:rowOff>31750</xdr:rowOff>
    </xdr:to>
    <xdr:sp macro="" textlink="">
      <xdr:nvSpPr>
        <xdr:cNvPr id="605" name="楕円 604">
          <a:extLst>
            <a:ext uri="{FF2B5EF4-FFF2-40B4-BE49-F238E27FC236}">
              <a16:creationId xmlns:a16="http://schemas.microsoft.com/office/drawing/2014/main" id="{18372275-2FF4-4758-BE44-388282C4E43C}"/>
            </a:ext>
          </a:extLst>
        </xdr:cNvPr>
        <xdr:cNvSpPr/>
      </xdr:nvSpPr>
      <xdr:spPr>
        <a:xfrm>
          <a:off x="22110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16527</xdr:rowOff>
    </xdr:from>
    <xdr:ext cx="469744" cy="259045"/>
    <xdr:sp macro="" textlink="">
      <xdr:nvSpPr>
        <xdr:cNvPr id="606" name="【学校施設】&#10;一人当たり面積該当値テキスト">
          <a:extLst>
            <a:ext uri="{FF2B5EF4-FFF2-40B4-BE49-F238E27FC236}">
              <a16:creationId xmlns:a16="http://schemas.microsoft.com/office/drawing/2014/main" id="{F97685FC-63A6-41FD-AE65-B31DBAC7ECAB}"/>
            </a:ext>
          </a:extLst>
        </xdr:cNvPr>
        <xdr:cNvSpPr txBox="1"/>
      </xdr:nvSpPr>
      <xdr:spPr>
        <a:xfrm>
          <a:off x="22199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23876</xdr:rowOff>
    </xdr:from>
    <xdr:to>
      <xdr:col>112</xdr:col>
      <xdr:colOff>38100</xdr:colOff>
      <xdr:row>57</xdr:row>
      <xdr:rowOff>125476</xdr:rowOff>
    </xdr:to>
    <xdr:sp macro="" textlink="">
      <xdr:nvSpPr>
        <xdr:cNvPr id="607" name="楕円 606">
          <a:extLst>
            <a:ext uri="{FF2B5EF4-FFF2-40B4-BE49-F238E27FC236}">
              <a16:creationId xmlns:a16="http://schemas.microsoft.com/office/drawing/2014/main" id="{F07C318D-2E07-4573-B03F-9EB6970B4C98}"/>
            </a:ext>
          </a:extLst>
        </xdr:cNvPr>
        <xdr:cNvSpPr/>
      </xdr:nvSpPr>
      <xdr:spPr>
        <a:xfrm>
          <a:off x="21272500" y="97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152400</xdr:rowOff>
    </xdr:from>
    <xdr:to>
      <xdr:col>116</xdr:col>
      <xdr:colOff>63500</xdr:colOff>
      <xdr:row>57</xdr:row>
      <xdr:rowOff>74676</xdr:rowOff>
    </xdr:to>
    <xdr:cxnSp macro="">
      <xdr:nvCxnSpPr>
        <xdr:cNvPr id="608" name="直線コネクタ 607">
          <a:extLst>
            <a:ext uri="{FF2B5EF4-FFF2-40B4-BE49-F238E27FC236}">
              <a16:creationId xmlns:a16="http://schemas.microsoft.com/office/drawing/2014/main" id="{8E397AE6-AAC9-4221-9A5B-E4627D2E5923}"/>
            </a:ext>
          </a:extLst>
        </xdr:cNvPr>
        <xdr:cNvCxnSpPr/>
      </xdr:nvCxnSpPr>
      <xdr:spPr>
        <a:xfrm flipV="1">
          <a:off x="21323300" y="9753600"/>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22352</xdr:rowOff>
    </xdr:from>
    <xdr:to>
      <xdr:col>107</xdr:col>
      <xdr:colOff>101600</xdr:colOff>
      <xdr:row>60</xdr:row>
      <xdr:rowOff>123952</xdr:rowOff>
    </xdr:to>
    <xdr:sp macro="" textlink="">
      <xdr:nvSpPr>
        <xdr:cNvPr id="609" name="楕円 608">
          <a:extLst>
            <a:ext uri="{FF2B5EF4-FFF2-40B4-BE49-F238E27FC236}">
              <a16:creationId xmlns:a16="http://schemas.microsoft.com/office/drawing/2014/main" id="{97199750-6FE0-43BA-8AA4-B5A5D0531241}"/>
            </a:ext>
          </a:extLst>
        </xdr:cNvPr>
        <xdr:cNvSpPr/>
      </xdr:nvSpPr>
      <xdr:spPr>
        <a:xfrm>
          <a:off x="2038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74676</xdr:rowOff>
    </xdr:from>
    <xdr:to>
      <xdr:col>111</xdr:col>
      <xdr:colOff>177800</xdr:colOff>
      <xdr:row>60</xdr:row>
      <xdr:rowOff>73152</xdr:rowOff>
    </xdr:to>
    <xdr:cxnSp macro="">
      <xdr:nvCxnSpPr>
        <xdr:cNvPr id="610" name="直線コネクタ 609">
          <a:extLst>
            <a:ext uri="{FF2B5EF4-FFF2-40B4-BE49-F238E27FC236}">
              <a16:creationId xmlns:a16="http://schemas.microsoft.com/office/drawing/2014/main" id="{E1445381-F17A-4D19-A69F-19318DB87700}"/>
            </a:ext>
          </a:extLst>
        </xdr:cNvPr>
        <xdr:cNvCxnSpPr/>
      </xdr:nvCxnSpPr>
      <xdr:spPr>
        <a:xfrm flipV="1">
          <a:off x="20434300" y="9847326"/>
          <a:ext cx="889000" cy="5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36830</xdr:rowOff>
    </xdr:from>
    <xdr:to>
      <xdr:col>102</xdr:col>
      <xdr:colOff>165100</xdr:colOff>
      <xdr:row>60</xdr:row>
      <xdr:rowOff>138430</xdr:rowOff>
    </xdr:to>
    <xdr:sp macro="" textlink="">
      <xdr:nvSpPr>
        <xdr:cNvPr id="611" name="楕円 610">
          <a:extLst>
            <a:ext uri="{FF2B5EF4-FFF2-40B4-BE49-F238E27FC236}">
              <a16:creationId xmlns:a16="http://schemas.microsoft.com/office/drawing/2014/main" id="{1A1B31F3-B4E4-434B-B5D5-05353A2C1AF3}"/>
            </a:ext>
          </a:extLst>
        </xdr:cNvPr>
        <xdr:cNvSpPr/>
      </xdr:nvSpPr>
      <xdr:spPr>
        <a:xfrm>
          <a:off x="19494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73152</xdr:rowOff>
    </xdr:from>
    <xdr:to>
      <xdr:col>107</xdr:col>
      <xdr:colOff>50800</xdr:colOff>
      <xdr:row>60</xdr:row>
      <xdr:rowOff>87630</xdr:rowOff>
    </xdr:to>
    <xdr:cxnSp macro="">
      <xdr:nvCxnSpPr>
        <xdr:cNvPr id="612" name="直線コネクタ 611">
          <a:extLst>
            <a:ext uri="{FF2B5EF4-FFF2-40B4-BE49-F238E27FC236}">
              <a16:creationId xmlns:a16="http://schemas.microsoft.com/office/drawing/2014/main" id="{6CD29F11-71D0-4BD5-8612-90FF4C611C36}"/>
            </a:ext>
          </a:extLst>
        </xdr:cNvPr>
        <xdr:cNvCxnSpPr/>
      </xdr:nvCxnSpPr>
      <xdr:spPr>
        <a:xfrm flipV="1">
          <a:off x="19545300" y="103601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55118</xdr:rowOff>
    </xdr:from>
    <xdr:to>
      <xdr:col>98</xdr:col>
      <xdr:colOff>38100</xdr:colOff>
      <xdr:row>60</xdr:row>
      <xdr:rowOff>156718</xdr:rowOff>
    </xdr:to>
    <xdr:sp macro="" textlink="">
      <xdr:nvSpPr>
        <xdr:cNvPr id="613" name="楕円 612">
          <a:extLst>
            <a:ext uri="{FF2B5EF4-FFF2-40B4-BE49-F238E27FC236}">
              <a16:creationId xmlns:a16="http://schemas.microsoft.com/office/drawing/2014/main" id="{DAF985A5-2F97-4AC7-ACA8-03F9B1D85FB8}"/>
            </a:ext>
          </a:extLst>
        </xdr:cNvPr>
        <xdr:cNvSpPr/>
      </xdr:nvSpPr>
      <xdr:spPr>
        <a:xfrm>
          <a:off x="18605500" y="103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87630</xdr:rowOff>
    </xdr:from>
    <xdr:to>
      <xdr:col>102</xdr:col>
      <xdr:colOff>114300</xdr:colOff>
      <xdr:row>60</xdr:row>
      <xdr:rowOff>105918</xdr:rowOff>
    </xdr:to>
    <xdr:cxnSp macro="">
      <xdr:nvCxnSpPr>
        <xdr:cNvPr id="614" name="直線コネクタ 613">
          <a:extLst>
            <a:ext uri="{FF2B5EF4-FFF2-40B4-BE49-F238E27FC236}">
              <a16:creationId xmlns:a16="http://schemas.microsoft.com/office/drawing/2014/main" id="{A6D0DBC5-78E4-4414-9587-A9B010B26412}"/>
            </a:ext>
          </a:extLst>
        </xdr:cNvPr>
        <xdr:cNvCxnSpPr/>
      </xdr:nvCxnSpPr>
      <xdr:spPr>
        <a:xfrm flipV="1">
          <a:off x="18656300" y="1037463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id="{922AC012-C554-43F9-A190-E4D527BB313D}"/>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id="{AE060926-00AF-48C7-895A-EF9D57D139F1}"/>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id="{FFB9C1F7-F171-4D52-837F-53CC9D2A3F5A}"/>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17EA4065-8CDA-4365-8ACC-6654CEA038F2}"/>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142003</xdr:rowOff>
    </xdr:from>
    <xdr:ext cx="469744" cy="259045"/>
    <xdr:sp macro="" textlink="">
      <xdr:nvSpPr>
        <xdr:cNvPr id="619" name="n_1mainValue【学校施設】&#10;一人当たり面積">
          <a:extLst>
            <a:ext uri="{FF2B5EF4-FFF2-40B4-BE49-F238E27FC236}">
              <a16:creationId xmlns:a16="http://schemas.microsoft.com/office/drawing/2014/main" id="{7BAD99DF-7E33-4877-BC49-4F4B4E4AA2A0}"/>
            </a:ext>
          </a:extLst>
        </xdr:cNvPr>
        <xdr:cNvSpPr txBox="1"/>
      </xdr:nvSpPr>
      <xdr:spPr>
        <a:xfrm>
          <a:off x="21075727" y="957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140479</xdr:rowOff>
    </xdr:from>
    <xdr:ext cx="469744" cy="259045"/>
    <xdr:sp macro="" textlink="">
      <xdr:nvSpPr>
        <xdr:cNvPr id="620" name="n_2mainValue【学校施設】&#10;一人当たり面積">
          <a:extLst>
            <a:ext uri="{FF2B5EF4-FFF2-40B4-BE49-F238E27FC236}">
              <a16:creationId xmlns:a16="http://schemas.microsoft.com/office/drawing/2014/main" id="{A82BE79C-2183-4E13-83A0-B9DEE4538831}"/>
            </a:ext>
          </a:extLst>
        </xdr:cNvPr>
        <xdr:cNvSpPr txBox="1"/>
      </xdr:nvSpPr>
      <xdr:spPr>
        <a:xfrm>
          <a:off x="20199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154957</xdr:rowOff>
    </xdr:from>
    <xdr:ext cx="469744" cy="259045"/>
    <xdr:sp macro="" textlink="">
      <xdr:nvSpPr>
        <xdr:cNvPr id="621" name="n_3mainValue【学校施設】&#10;一人当たり面積">
          <a:extLst>
            <a:ext uri="{FF2B5EF4-FFF2-40B4-BE49-F238E27FC236}">
              <a16:creationId xmlns:a16="http://schemas.microsoft.com/office/drawing/2014/main" id="{52C020D1-64CB-4D5F-8E77-C10E200D1A1C}"/>
            </a:ext>
          </a:extLst>
        </xdr:cNvPr>
        <xdr:cNvSpPr txBox="1"/>
      </xdr:nvSpPr>
      <xdr:spPr>
        <a:xfrm>
          <a:off x="19310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1795</xdr:rowOff>
    </xdr:from>
    <xdr:ext cx="469744" cy="259045"/>
    <xdr:sp macro="" textlink="">
      <xdr:nvSpPr>
        <xdr:cNvPr id="622" name="n_4mainValue【学校施設】&#10;一人当たり面積">
          <a:extLst>
            <a:ext uri="{FF2B5EF4-FFF2-40B4-BE49-F238E27FC236}">
              <a16:creationId xmlns:a16="http://schemas.microsoft.com/office/drawing/2014/main" id="{7DCEB555-2301-4529-8BF4-369315BB8621}"/>
            </a:ext>
          </a:extLst>
        </xdr:cNvPr>
        <xdr:cNvSpPr txBox="1"/>
      </xdr:nvSpPr>
      <xdr:spPr>
        <a:xfrm>
          <a:off x="18421427" y="1011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7CD4D560-98DA-4274-AF46-34C650AD4E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6C2CEBB5-650C-47FC-8A3D-51B3A75791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D5EEA8E4-8A5D-4E6F-A94A-82F5557801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55F75956-A2E9-46B0-8F08-AA021CE47FE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24AED1B-501D-45EC-8E51-22EC134809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C967211-C772-4A84-B8A0-493B1ACD0E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F42DB4FA-9E89-4CDE-8DE0-DEE80A6079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A81522C-51FF-4BCE-BEDB-F36D27F0902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C2B81C7-1979-43CA-82FA-325CBA81CA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E72C33D9-2569-4780-AF1F-A2B77F0670A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BD405F48-04AE-45E0-892F-54A8E25B0C0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FE6D7A83-8DD4-4E5A-88FB-D6350610087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2E774C33-6B2A-4D92-A320-4D36F7714E8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C47B0AB1-886D-45A5-B694-45F7BEA6353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DAC36674-1170-4AEC-8C51-E9A4D75E79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8DA6EB67-8A5F-4AD6-BA2E-6C1B93C5D5A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D1917966-C63D-4B79-973F-ACEA3C34291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7B6EEB82-3797-4CBC-86A5-F976D1A9CEC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1F784630-2BE4-4A0A-AC38-94D742F25B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1B9AB638-E44E-4AE8-8BE2-ABE231A691B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5FCE3231-8943-449F-A2E2-8285C83917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D807C515-9270-45F7-B4D9-C92EAB535E0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A6FB531F-2404-4C30-B0D2-B243A66DB21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B9B28A47-E4CC-4440-8D34-043C1C8A79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28218BC7-C043-4FDB-BD33-9AA7CEB3127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BB84C71-5675-408E-B599-BBA015558868}"/>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AAD29CD9-3DCA-4434-ADDE-6301A0A82B1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D0BEF28-08CC-4497-8CEE-178724F3198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6A7E2935-C39B-46E5-B089-23412FF9F7B9}"/>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AA0E9152-A14B-439E-A9EF-86D86E6BF56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CCA78AD2-CA03-4A16-8D38-2C56FC6B9F23}"/>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F1024AE4-4A26-4731-974D-3D07DBC0478F}"/>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B8C80081-1DDD-4061-B85F-FC927B8A0BA8}"/>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54B0523C-A02B-4B78-98FA-B73C0798BB02}"/>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C02F0768-3498-4457-83D7-81375812495F}"/>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D8FEE755-7CDF-42B0-9BB5-978A50B2F4CD}"/>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E0FC5C4-7A54-4395-A4A7-4C857B69F1E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4B02956-22CA-4D21-A64B-C8FE939B78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C1C3EE7-5A42-4FAC-B216-1C6AE853530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DDFF837-EBD0-4358-A126-EFB250BD68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548292A-076A-4331-88D6-301B5403BC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664" name="楕円 663">
          <a:extLst>
            <a:ext uri="{FF2B5EF4-FFF2-40B4-BE49-F238E27FC236}">
              <a16:creationId xmlns:a16="http://schemas.microsoft.com/office/drawing/2014/main" id="{29E19234-0148-45A0-B1F3-A899B2BC5256}"/>
            </a:ext>
          </a:extLst>
        </xdr:cNvPr>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665" name="【児童館】&#10;有形固定資産減価償却率該当値テキスト">
          <a:extLst>
            <a:ext uri="{FF2B5EF4-FFF2-40B4-BE49-F238E27FC236}">
              <a16:creationId xmlns:a16="http://schemas.microsoft.com/office/drawing/2014/main" id="{4C2F1801-4505-41FC-9F88-B0E15752E494}"/>
            </a:ext>
          </a:extLst>
        </xdr:cNvPr>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666" name="楕円 665">
          <a:extLst>
            <a:ext uri="{FF2B5EF4-FFF2-40B4-BE49-F238E27FC236}">
              <a16:creationId xmlns:a16="http://schemas.microsoft.com/office/drawing/2014/main" id="{60D4F80D-E19B-4BE7-B36E-D188F011142D}"/>
            </a:ext>
          </a:extLst>
        </xdr:cNvPr>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2177</xdr:rowOff>
    </xdr:to>
    <xdr:cxnSp macro="">
      <xdr:nvCxnSpPr>
        <xdr:cNvPr id="667" name="直線コネクタ 666">
          <a:extLst>
            <a:ext uri="{FF2B5EF4-FFF2-40B4-BE49-F238E27FC236}">
              <a16:creationId xmlns:a16="http://schemas.microsoft.com/office/drawing/2014/main" id="{862D4A48-39F5-4007-8CDF-EBA106E30B90}"/>
            </a:ext>
          </a:extLst>
        </xdr:cNvPr>
        <xdr:cNvCxnSpPr/>
      </xdr:nvCxnSpPr>
      <xdr:spPr>
        <a:xfrm>
          <a:off x="15481300" y="138569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668" name="楕円 667">
          <a:extLst>
            <a:ext uri="{FF2B5EF4-FFF2-40B4-BE49-F238E27FC236}">
              <a16:creationId xmlns:a16="http://schemas.microsoft.com/office/drawing/2014/main" id="{1A0281EE-9568-44F6-8454-C21B352248A1}"/>
            </a:ext>
          </a:extLst>
        </xdr:cNvPr>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140970</xdr:rowOff>
    </xdr:to>
    <xdr:cxnSp macro="">
      <xdr:nvCxnSpPr>
        <xdr:cNvPr id="669" name="直線コネクタ 668">
          <a:extLst>
            <a:ext uri="{FF2B5EF4-FFF2-40B4-BE49-F238E27FC236}">
              <a16:creationId xmlns:a16="http://schemas.microsoft.com/office/drawing/2014/main" id="{E8F4488F-C9CC-455B-B957-6828BB915586}"/>
            </a:ext>
          </a:extLst>
        </xdr:cNvPr>
        <xdr:cNvCxnSpPr/>
      </xdr:nvCxnSpPr>
      <xdr:spPr>
        <a:xfrm>
          <a:off x="14592300" y="137883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670" name="楕円 669">
          <a:extLst>
            <a:ext uri="{FF2B5EF4-FFF2-40B4-BE49-F238E27FC236}">
              <a16:creationId xmlns:a16="http://schemas.microsoft.com/office/drawing/2014/main" id="{0C3FC627-B33C-4C5B-82CA-626E1C884FAB}"/>
            </a:ext>
          </a:extLst>
        </xdr:cNvPr>
        <xdr:cNvSpPr/>
      </xdr:nvSpPr>
      <xdr:spPr>
        <a:xfrm>
          <a:off x="1365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72389</xdr:rowOff>
    </xdr:to>
    <xdr:cxnSp macro="">
      <xdr:nvCxnSpPr>
        <xdr:cNvPr id="671" name="直線コネクタ 670">
          <a:extLst>
            <a:ext uri="{FF2B5EF4-FFF2-40B4-BE49-F238E27FC236}">
              <a16:creationId xmlns:a16="http://schemas.microsoft.com/office/drawing/2014/main" id="{D35B8DB6-BF6B-485D-A542-77A9D824F540}"/>
            </a:ext>
          </a:extLst>
        </xdr:cNvPr>
        <xdr:cNvCxnSpPr/>
      </xdr:nvCxnSpPr>
      <xdr:spPr>
        <a:xfrm>
          <a:off x="13703300" y="13754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126093</xdr:rowOff>
    </xdr:from>
    <xdr:to>
      <xdr:col>67</xdr:col>
      <xdr:colOff>101600</xdr:colOff>
      <xdr:row>80</xdr:row>
      <xdr:rowOff>56243</xdr:rowOff>
    </xdr:to>
    <xdr:sp macro="" textlink="">
      <xdr:nvSpPr>
        <xdr:cNvPr id="672" name="楕円 671">
          <a:extLst>
            <a:ext uri="{FF2B5EF4-FFF2-40B4-BE49-F238E27FC236}">
              <a16:creationId xmlns:a16="http://schemas.microsoft.com/office/drawing/2014/main" id="{35C0ADFB-9990-4FC1-A3B4-315ED44271D0}"/>
            </a:ext>
          </a:extLst>
        </xdr:cNvPr>
        <xdr:cNvSpPr/>
      </xdr:nvSpPr>
      <xdr:spPr>
        <a:xfrm>
          <a:off x="12763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5443</xdr:rowOff>
    </xdr:from>
    <xdr:to>
      <xdr:col>71</xdr:col>
      <xdr:colOff>177800</xdr:colOff>
      <xdr:row>80</xdr:row>
      <xdr:rowOff>38100</xdr:rowOff>
    </xdr:to>
    <xdr:cxnSp macro="">
      <xdr:nvCxnSpPr>
        <xdr:cNvPr id="673" name="直線コネクタ 672">
          <a:extLst>
            <a:ext uri="{FF2B5EF4-FFF2-40B4-BE49-F238E27FC236}">
              <a16:creationId xmlns:a16="http://schemas.microsoft.com/office/drawing/2014/main" id="{860DBA79-4DBC-4C2F-A8AD-509F07B55BB9}"/>
            </a:ext>
          </a:extLst>
        </xdr:cNvPr>
        <xdr:cNvCxnSpPr/>
      </xdr:nvCxnSpPr>
      <xdr:spPr>
        <a:xfrm>
          <a:off x="12814300" y="1372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a:extLst>
            <a:ext uri="{FF2B5EF4-FFF2-40B4-BE49-F238E27FC236}">
              <a16:creationId xmlns:a16="http://schemas.microsoft.com/office/drawing/2014/main" id="{AA397165-C70A-468D-B82B-3F4056C70E07}"/>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a:extLst>
            <a:ext uri="{FF2B5EF4-FFF2-40B4-BE49-F238E27FC236}">
              <a16:creationId xmlns:a16="http://schemas.microsoft.com/office/drawing/2014/main" id="{DB2C755D-FC12-45D2-8972-40680C1DFBA3}"/>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a:extLst>
            <a:ext uri="{FF2B5EF4-FFF2-40B4-BE49-F238E27FC236}">
              <a16:creationId xmlns:a16="http://schemas.microsoft.com/office/drawing/2014/main" id="{7D7B0F21-01BF-49C2-9BE5-1D6B95C53279}"/>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a:extLst>
            <a:ext uri="{FF2B5EF4-FFF2-40B4-BE49-F238E27FC236}">
              <a16:creationId xmlns:a16="http://schemas.microsoft.com/office/drawing/2014/main" id="{1E9BD5AC-DEF3-425E-983F-F77A0211AA42}"/>
            </a:ext>
          </a:extLst>
        </xdr:cNvPr>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678" name="n_1mainValue【児童館】&#10;有形固定資産減価償却率">
          <a:extLst>
            <a:ext uri="{FF2B5EF4-FFF2-40B4-BE49-F238E27FC236}">
              <a16:creationId xmlns:a16="http://schemas.microsoft.com/office/drawing/2014/main" id="{BEF8E035-7101-466B-B6C8-E7B15D9127F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679" name="n_2mainValue【児童館】&#10;有形固定資産減価償却率">
          <a:extLst>
            <a:ext uri="{FF2B5EF4-FFF2-40B4-BE49-F238E27FC236}">
              <a16:creationId xmlns:a16="http://schemas.microsoft.com/office/drawing/2014/main" id="{0EEB5F6F-47D7-4C74-8389-328C4EDCE2BF}"/>
            </a:ext>
          </a:extLst>
        </xdr:cNvPr>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680" name="n_3mainValue【児童館】&#10;有形固定資産減価償却率">
          <a:extLst>
            <a:ext uri="{FF2B5EF4-FFF2-40B4-BE49-F238E27FC236}">
              <a16:creationId xmlns:a16="http://schemas.microsoft.com/office/drawing/2014/main" id="{B5D5809B-9014-4659-9DA3-EA3FE322C060}"/>
            </a:ext>
          </a:extLst>
        </xdr:cNvPr>
        <xdr:cNvSpPr txBox="1"/>
      </xdr:nvSpPr>
      <xdr:spPr>
        <a:xfrm>
          <a:off x="13500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72770</xdr:rowOff>
    </xdr:from>
    <xdr:ext cx="405111" cy="259045"/>
    <xdr:sp macro="" textlink="">
      <xdr:nvSpPr>
        <xdr:cNvPr id="681" name="n_4mainValue【児童館】&#10;有形固定資産減価償却率">
          <a:extLst>
            <a:ext uri="{FF2B5EF4-FFF2-40B4-BE49-F238E27FC236}">
              <a16:creationId xmlns:a16="http://schemas.microsoft.com/office/drawing/2014/main" id="{AEF5A845-9658-4E25-85C9-A1994EC7A9BD}"/>
            </a:ext>
          </a:extLst>
        </xdr:cNvPr>
        <xdr:cNvSpPr txBox="1"/>
      </xdr:nvSpPr>
      <xdr:spPr>
        <a:xfrm>
          <a:off x="12611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54C48423-56CF-4D75-9977-0AF1B074E9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1F16924A-30C9-4548-8760-469F211687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B7E096AD-7823-49CC-9F5F-2764B7423C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E5B5C0A7-F27F-4190-9C57-AEAEC3748A4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B3E61CB6-82D8-4D89-A065-6099B95E55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6E8A995F-8471-484B-977D-DEFBB7E5AA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CB8ECE5D-A18C-489C-8C22-22DB0F06276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509998CC-9E26-4166-A3AE-C395D8A2484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C82C1831-3E77-4A5D-B669-75D482A9592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F39CA047-59AB-4B67-A38B-AC064D6618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DAA74383-F88E-4B09-85B9-49152B6FB9B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EECB1763-52F0-46B9-8047-7E79B9BCB44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D29056C8-D84D-4733-A39D-1CCAE362F90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873F2920-3C81-4EB3-8359-A34C362B0C6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B0DAC73E-C93B-4AA4-AAFA-F0ECE970906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2B8CBCFC-176D-4E21-BF99-091DF5F3EEB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2E892682-2B61-457C-AB91-30932F84C07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4D8ACF67-3042-4246-A2AE-D1AD704B286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2403D7B9-1C43-406F-96F2-F7D4AA46C7B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DB5D0540-F4BF-4FB4-BDFC-A4F43EF1A84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567C2344-7319-4C17-A2D0-4B297C70E8C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A7B5C102-5DDF-44CA-BE82-12FD61B7EEA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A97445BD-57AF-4EF7-9455-A07D6BEBBA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CEA22D46-8BED-4858-8AB1-FF462FCFCD7B}"/>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0FB4341C-80F2-4A23-B4F2-0151A6F3F25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362C0D8B-B4F4-48FF-BD3C-642AD1297F3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573B51E8-EFAB-40C2-94C4-183210EA50B9}"/>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3A750450-1269-4D56-B06E-D7910CAD79CB}"/>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CB5F086B-553F-4484-B21E-05F980146041}"/>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765012D7-3D5A-470A-803D-A142B115F652}"/>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6C7AB66D-7F20-4721-9908-B45D99776199}"/>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128B71F3-7049-4DA3-9059-FC15D598463C}"/>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36169D65-84DC-4C96-8ACB-75B5A29905BA}"/>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EDC89982-D8B1-4821-A48C-FAA13F38038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663076E-E26A-4818-BCE0-AF6EFB185F8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8288ED2-B361-4653-835B-520A1F8FA15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A6289C7-37D7-4757-8157-1FDC3A1814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DF4507D-001E-453A-AABF-3A036922E1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2FE1F7C-1FE8-479D-AD03-6D04776283D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50800</xdr:rowOff>
    </xdr:from>
    <xdr:to>
      <xdr:col>116</xdr:col>
      <xdr:colOff>114300</xdr:colOff>
      <xdr:row>84</xdr:row>
      <xdr:rowOff>152400</xdr:rowOff>
    </xdr:to>
    <xdr:sp macro="" textlink="">
      <xdr:nvSpPr>
        <xdr:cNvPr id="721" name="楕円 720">
          <a:extLst>
            <a:ext uri="{FF2B5EF4-FFF2-40B4-BE49-F238E27FC236}">
              <a16:creationId xmlns:a16="http://schemas.microsoft.com/office/drawing/2014/main" id="{5758774F-BD28-43DA-99F9-9C2C45D49FA0}"/>
            </a:ext>
          </a:extLst>
        </xdr:cNvPr>
        <xdr:cNvSpPr/>
      </xdr:nvSpPr>
      <xdr:spPr>
        <a:xfrm>
          <a:off x="22110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29227</xdr:rowOff>
    </xdr:from>
    <xdr:ext cx="469744" cy="259045"/>
    <xdr:sp macro="" textlink="">
      <xdr:nvSpPr>
        <xdr:cNvPr id="722" name="【児童館】&#10;一人当たり面積該当値テキスト">
          <a:extLst>
            <a:ext uri="{FF2B5EF4-FFF2-40B4-BE49-F238E27FC236}">
              <a16:creationId xmlns:a16="http://schemas.microsoft.com/office/drawing/2014/main" id="{7431C3FC-088D-4801-A642-99A8AC493011}"/>
            </a:ext>
          </a:extLst>
        </xdr:cNvPr>
        <xdr:cNvSpPr txBox="1"/>
      </xdr:nvSpPr>
      <xdr:spPr>
        <a:xfrm>
          <a:off x="22199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23" name="楕円 722">
          <a:extLst>
            <a:ext uri="{FF2B5EF4-FFF2-40B4-BE49-F238E27FC236}">
              <a16:creationId xmlns:a16="http://schemas.microsoft.com/office/drawing/2014/main" id="{19107974-045D-4902-8CF6-5F8515A02F9A}"/>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101600</xdr:rowOff>
    </xdr:from>
    <xdr:to>
      <xdr:col>116</xdr:col>
      <xdr:colOff>63500</xdr:colOff>
      <xdr:row>84</xdr:row>
      <xdr:rowOff>114300</xdr:rowOff>
    </xdr:to>
    <xdr:cxnSp macro="">
      <xdr:nvCxnSpPr>
        <xdr:cNvPr id="724" name="直線コネクタ 723">
          <a:extLst>
            <a:ext uri="{FF2B5EF4-FFF2-40B4-BE49-F238E27FC236}">
              <a16:creationId xmlns:a16="http://schemas.microsoft.com/office/drawing/2014/main" id="{9C71F657-746B-4E0C-9488-53CD0BED0DF9}"/>
            </a:ext>
          </a:extLst>
        </xdr:cNvPr>
        <xdr:cNvCxnSpPr/>
      </xdr:nvCxnSpPr>
      <xdr:spPr>
        <a:xfrm flipV="1">
          <a:off x="21323300" y="1450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5" name="楕円 724">
          <a:extLst>
            <a:ext uri="{FF2B5EF4-FFF2-40B4-BE49-F238E27FC236}">
              <a16:creationId xmlns:a16="http://schemas.microsoft.com/office/drawing/2014/main" id="{81749875-C45D-409F-AE10-3BEB1874F872}"/>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26" name="直線コネクタ 725">
          <a:extLst>
            <a:ext uri="{FF2B5EF4-FFF2-40B4-BE49-F238E27FC236}">
              <a16:creationId xmlns:a16="http://schemas.microsoft.com/office/drawing/2014/main" id="{867078E7-7EBE-4A77-92F5-7E6574069F12}"/>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27" name="楕円 726">
          <a:extLst>
            <a:ext uri="{FF2B5EF4-FFF2-40B4-BE49-F238E27FC236}">
              <a16:creationId xmlns:a16="http://schemas.microsoft.com/office/drawing/2014/main" id="{5CB10769-D89E-45BD-AFBB-B3601B6495CC}"/>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28" name="直線コネクタ 727">
          <a:extLst>
            <a:ext uri="{FF2B5EF4-FFF2-40B4-BE49-F238E27FC236}">
              <a16:creationId xmlns:a16="http://schemas.microsoft.com/office/drawing/2014/main" id="{4291E888-695C-42D0-AEF6-03D615F2A756}"/>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xdr:nvSpPr>
        <xdr:cNvPr id="729" name="楕円 728">
          <a:extLst>
            <a:ext uri="{FF2B5EF4-FFF2-40B4-BE49-F238E27FC236}">
              <a16:creationId xmlns:a16="http://schemas.microsoft.com/office/drawing/2014/main" id="{9011D08D-6881-4781-8D60-E5DE718FDF08}"/>
            </a:ext>
          </a:extLst>
        </xdr:cNvPr>
        <xdr:cNvSpPr/>
      </xdr:nvSpPr>
      <xdr:spPr>
        <a:xfrm>
          <a:off x="18605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127000</xdr:rowOff>
    </xdr:to>
    <xdr:cxnSp macro="">
      <xdr:nvCxnSpPr>
        <xdr:cNvPr id="730" name="直線コネクタ 729">
          <a:extLst>
            <a:ext uri="{FF2B5EF4-FFF2-40B4-BE49-F238E27FC236}">
              <a16:creationId xmlns:a16="http://schemas.microsoft.com/office/drawing/2014/main" id="{C79B0C60-FD89-4DE0-AE0D-A1CFA691D224}"/>
            </a:ext>
          </a:extLst>
        </xdr:cNvPr>
        <xdr:cNvCxnSpPr/>
      </xdr:nvCxnSpPr>
      <xdr:spPr>
        <a:xfrm flipV="1">
          <a:off x="18656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772C0A2E-3FFF-4431-9936-C2B95E53AB97}"/>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1EC307D3-7E2F-4EC9-BE2D-9461D6F9441C}"/>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C88DA1CA-E25D-4039-A8BC-074EF4EFB5B3}"/>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7A33B0B3-6CBE-4885-9740-DB1E3B968B0B}"/>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35" name="n_1mainValue【児童館】&#10;一人当たり面積">
          <a:extLst>
            <a:ext uri="{FF2B5EF4-FFF2-40B4-BE49-F238E27FC236}">
              <a16:creationId xmlns:a16="http://schemas.microsoft.com/office/drawing/2014/main" id="{60A42C0D-125D-4636-B6B0-86EFAF2ED569}"/>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6" name="n_2mainValue【児童館】&#10;一人当たり面積">
          <a:extLst>
            <a:ext uri="{FF2B5EF4-FFF2-40B4-BE49-F238E27FC236}">
              <a16:creationId xmlns:a16="http://schemas.microsoft.com/office/drawing/2014/main" id="{CABB9E3E-4422-493D-AA86-A9CB8EF92FCA}"/>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7" name="n_3mainValue【児童館】&#10;一人当たり面積">
          <a:extLst>
            <a:ext uri="{FF2B5EF4-FFF2-40B4-BE49-F238E27FC236}">
              <a16:creationId xmlns:a16="http://schemas.microsoft.com/office/drawing/2014/main" id="{0964FD7C-A584-4E5A-B440-36987D2925DC}"/>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168927</xdr:rowOff>
    </xdr:from>
    <xdr:ext cx="469744" cy="259045"/>
    <xdr:sp macro="" textlink="">
      <xdr:nvSpPr>
        <xdr:cNvPr id="738" name="n_4mainValue【児童館】&#10;一人当たり面積">
          <a:extLst>
            <a:ext uri="{FF2B5EF4-FFF2-40B4-BE49-F238E27FC236}">
              <a16:creationId xmlns:a16="http://schemas.microsoft.com/office/drawing/2014/main" id="{6177D441-846D-4706-AB49-2301704A2690}"/>
            </a:ext>
          </a:extLst>
        </xdr:cNvPr>
        <xdr:cNvSpPr txBox="1"/>
      </xdr:nvSpPr>
      <xdr:spPr>
        <a:xfrm>
          <a:off x="18421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424FFD2-C821-4A77-B8B3-873614020E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E2102612-2084-426E-9633-5D2A7A178A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3137821B-48CA-44D6-A0E6-A7E7B94EA7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FEBEA53C-07A8-4275-B623-4B736CDC4B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C2EA34D6-E4C8-49D8-9400-8015E6B082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AA4C9BE2-3EDB-4FA5-A042-46A4710A05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A8841F5-A56D-46C3-8C1F-9269654B38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AFBF1398-B02A-49C5-ACA5-4EBD71C0EA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44262339-8E23-4BE2-9339-43934F1F88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47CF5919-81B0-4129-B8DC-E79F0DC40D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9E62E3AC-1763-4411-89D1-7A87C72559E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B2D7CBAF-CDAA-4213-8CCA-9DD4C7439B3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76E43140-0696-4A4D-B7E5-8A3EE7C898B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C32D16D4-BB53-4220-BF17-689880F99D2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3744860C-32E3-40DB-BEF3-F16316D315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FD1EAA71-DCF6-4CFD-95DC-75A5543F909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82CB48C2-0758-4EF3-9A62-957BA9462D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D639C79A-7A5E-4B1B-A687-7EDADAE3F4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61677190-44FB-42CE-856D-CCA87FFC3B8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4C4513CB-04A5-40AE-8C14-5863CD69751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90D00AC9-CC0D-4663-9EFA-727AF683AF5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327D35C-33FB-4557-9115-AF580B02453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5F86D513-3186-4E04-AC49-1CF4C2070F5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95BDCBE1-8785-4F65-B615-2671440498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6FA6DFD2-17DB-4B70-B98D-66C2A73038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2EB83C75-B0D3-4EA9-8E2B-50664AFE6FAE}"/>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4916F763-8BBC-4B97-87D2-29D370273F3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480E8E87-6B01-43FE-99F1-0EDBB7912F4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1EE2E1EB-A972-4E03-8BC2-3FE822FD3E1A}"/>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93C1B753-D414-4552-B55F-CE0C84B44D44}"/>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a:extLst>
            <a:ext uri="{FF2B5EF4-FFF2-40B4-BE49-F238E27FC236}">
              <a16:creationId xmlns:a16="http://schemas.microsoft.com/office/drawing/2014/main" id="{853922F8-359E-4765-9EC4-DB6457C6A30E}"/>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4ECE056B-087F-4AEF-83FF-529CF26241A7}"/>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873786BE-243E-486F-BF25-9BFD054D9E45}"/>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0F04BD5A-CF92-4744-A3E5-27C04C4E5961}"/>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E390730C-7803-4C94-9E5D-7B5CC539EED8}"/>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1B35140-A8A4-4E80-8965-6D6FCEFD4353}"/>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87F4FF9-0F74-4B7F-AFEB-970F6217CAF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069B966-C0CA-48DF-8FA7-E42102FBC8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1496A02-8BF8-428A-9120-CDEECAB4590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CAA1FBB-FB31-4A48-A415-423C7C29CE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55C073A-F4D1-429A-9DCA-1EDC15457C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74386</xdr:rowOff>
    </xdr:from>
    <xdr:to>
      <xdr:col>85</xdr:col>
      <xdr:colOff>177800</xdr:colOff>
      <xdr:row>109</xdr:row>
      <xdr:rowOff>4536</xdr:rowOff>
    </xdr:to>
    <xdr:sp macro="" textlink="">
      <xdr:nvSpPr>
        <xdr:cNvPr id="780" name="楕円 779">
          <a:extLst>
            <a:ext uri="{FF2B5EF4-FFF2-40B4-BE49-F238E27FC236}">
              <a16:creationId xmlns:a16="http://schemas.microsoft.com/office/drawing/2014/main" id="{CF480049-A2E6-4EE6-9047-E045B0497404}"/>
            </a:ext>
          </a:extLst>
        </xdr:cNvPr>
        <xdr:cNvSpPr/>
      </xdr:nvSpPr>
      <xdr:spPr>
        <a:xfrm>
          <a:off x="16268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160763</xdr:rowOff>
    </xdr:from>
    <xdr:ext cx="405111" cy="259045"/>
    <xdr:sp macro="" textlink="">
      <xdr:nvSpPr>
        <xdr:cNvPr id="781" name="【公民館】&#10;有形固定資産減価償却率該当値テキスト">
          <a:extLst>
            <a:ext uri="{FF2B5EF4-FFF2-40B4-BE49-F238E27FC236}">
              <a16:creationId xmlns:a16="http://schemas.microsoft.com/office/drawing/2014/main" id="{369AF135-1858-461C-BF52-F1495F864D68}"/>
            </a:ext>
          </a:extLst>
        </xdr:cNvPr>
        <xdr:cNvSpPr txBox="1"/>
      </xdr:nvSpPr>
      <xdr:spPr>
        <a:xfrm>
          <a:off x="16357600" y="185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41729</xdr:rowOff>
    </xdr:from>
    <xdr:to>
      <xdr:col>81</xdr:col>
      <xdr:colOff>101600</xdr:colOff>
      <xdr:row>108</xdr:row>
      <xdr:rowOff>143329</xdr:rowOff>
    </xdr:to>
    <xdr:sp macro="" textlink="">
      <xdr:nvSpPr>
        <xdr:cNvPr id="782" name="楕円 781">
          <a:extLst>
            <a:ext uri="{FF2B5EF4-FFF2-40B4-BE49-F238E27FC236}">
              <a16:creationId xmlns:a16="http://schemas.microsoft.com/office/drawing/2014/main" id="{6B3CBDBD-39C9-4E93-81CB-2868087AAD53}"/>
            </a:ext>
          </a:extLst>
        </xdr:cNvPr>
        <xdr:cNvSpPr/>
      </xdr:nvSpPr>
      <xdr:spPr>
        <a:xfrm>
          <a:off x="15430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92529</xdr:rowOff>
    </xdr:from>
    <xdr:to>
      <xdr:col>85</xdr:col>
      <xdr:colOff>127000</xdr:colOff>
      <xdr:row>108</xdr:row>
      <xdr:rowOff>125186</xdr:rowOff>
    </xdr:to>
    <xdr:cxnSp macro="">
      <xdr:nvCxnSpPr>
        <xdr:cNvPr id="783" name="直線コネクタ 782">
          <a:extLst>
            <a:ext uri="{FF2B5EF4-FFF2-40B4-BE49-F238E27FC236}">
              <a16:creationId xmlns:a16="http://schemas.microsoft.com/office/drawing/2014/main" id="{E3A67C84-D328-410D-96CC-68627EBB5D41}"/>
            </a:ext>
          </a:extLst>
        </xdr:cNvPr>
        <xdr:cNvCxnSpPr/>
      </xdr:nvCxnSpPr>
      <xdr:spPr>
        <a:xfrm>
          <a:off x="15481300" y="186091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84" name="楕円 783">
          <a:extLst>
            <a:ext uri="{FF2B5EF4-FFF2-40B4-BE49-F238E27FC236}">
              <a16:creationId xmlns:a16="http://schemas.microsoft.com/office/drawing/2014/main" id="{70D1E0D9-9F2A-4BC2-919E-0C3896B9CBFB}"/>
            </a:ext>
          </a:extLst>
        </xdr:cNvPr>
        <xdr:cNvSpPr/>
      </xdr:nvSpPr>
      <xdr:spPr>
        <a:xfrm>
          <a:off x="14541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108</xdr:row>
      <xdr:rowOff>92529</xdr:rowOff>
    </xdr:to>
    <xdr:cxnSp macro="">
      <xdr:nvCxnSpPr>
        <xdr:cNvPr id="785" name="直線コネクタ 784">
          <a:extLst>
            <a:ext uri="{FF2B5EF4-FFF2-40B4-BE49-F238E27FC236}">
              <a16:creationId xmlns:a16="http://schemas.microsoft.com/office/drawing/2014/main" id="{93A416B2-5400-486C-A03C-4A9312037BBF}"/>
            </a:ext>
          </a:extLst>
        </xdr:cNvPr>
        <xdr:cNvCxnSpPr/>
      </xdr:nvCxnSpPr>
      <xdr:spPr>
        <a:xfrm>
          <a:off x="14592300" y="17784536"/>
          <a:ext cx="889000" cy="8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786" name="楕円 785">
          <a:extLst>
            <a:ext uri="{FF2B5EF4-FFF2-40B4-BE49-F238E27FC236}">
              <a16:creationId xmlns:a16="http://schemas.microsoft.com/office/drawing/2014/main" id="{5DBB5479-07C1-40BB-B9D8-1A936E5EC96E}"/>
            </a:ext>
          </a:extLst>
        </xdr:cNvPr>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125186</xdr:rowOff>
    </xdr:to>
    <xdr:cxnSp macro="">
      <xdr:nvCxnSpPr>
        <xdr:cNvPr id="787" name="直線コネクタ 786">
          <a:extLst>
            <a:ext uri="{FF2B5EF4-FFF2-40B4-BE49-F238E27FC236}">
              <a16:creationId xmlns:a16="http://schemas.microsoft.com/office/drawing/2014/main" id="{A28FB4C1-23CA-4E7E-8DA1-1794EFB1C00E}"/>
            </a:ext>
          </a:extLst>
        </xdr:cNvPr>
        <xdr:cNvCxnSpPr/>
      </xdr:nvCxnSpPr>
      <xdr:spPr>
        <a:xfrm>
          <a:off x="13703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788" name="楕円 787">
          <a:extLst>
            <a:ext uri="{FF2B5EF4-FFF2-40B4-BE49-F238E27FC236}">
              <a16:creationId xmlns:a16="http://schemas.microsoft.com/office/drawing/2014/main" id="{2D7AE97A-ABE7-4ED1-9B20-0EBE94786869}"/>
            </a:ext>
          </a:extLst>
        </xdr:cNvPr>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92529</xdr:rowOff>
    </xdr:from>
    <xdr:to>
      <xdr:col>71</xdr:col>
      <xdr:colOff>177800</xdr:colOff>
      <xdr:row>107</xdr:row>
      <xdr:rowOff>133350</xdr:rowOff>
    </xdr:to>
    <xdr:cxnSp macro="">
      <xdr:nvCxnSpPr>
        <xdr:cNvPr id="789" name="直線コネクタ 788">
          <a:extLst>
            <a:ext uri="{FF2B5EF4-FFF2-40B4-BE49-F238E27FC236}">
              <a16:creationId xmlns:a16="http://schemas.microsoft.com/office/drawing/2014/main" id="{75D2BE64-A15B-4D98-8946-138287EB81E7}"/>
            </a:ext>
          </a:extLst>
        </xdr:cNvPr>
        <xdr:cNvCxnSpPr/>
      </xdr:nvCxnSpPr>
      <xdr:spPr>
        <a:xfrm flipV="1">
          <a:off x="12814300" y="17751879"/>
          <a:ext cx="889000" cy="7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a:extLst>
            <a:ext uri="{FF2B5EF4-FFF2-40B4-BE49-F238E27FC236}">
              <a16:creationId xmlns:a16="http://schemas.microsoft.com/office/drawing/2014/main" id="{F0051C59-904B-4D9F-8E8D-001652C5AE0C}"/>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F6B5CE7C-5BC1-483B-9505-BAB31C254A26}"/>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6F5A01B7-4647-4AF3-9922-A23F61DA5DAC}"/>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a:extLst>
            <a:ext uri="{FF2B5EF4-FFF2-40B4-BE49-F238E27FC236}">
              <a16:creationId xmlns:a16="http://schemas.microsoft.com/office/drawing/2014/main" id="{358CE3D7-A79C-4DE6-9701-0A3F1A4CEC6B}"/>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134456</xdr:rowOff>
    </xdr:from>
    <xdr:ext cx="405111" cy="259045"/>
    <xdr:sp macro="" textlink="">
      <xdr:nvSpPr>
        <xdr:cNvPr id="794" name="n_1mainValue【公民館】&#10;有形固定資産減価償却率">
          <a:extLst>
            <a:ext uri="{FF2B5EF4-FFF2-40B4-BE49-F238E27FC236}">
              <a16:creationId xmlns:a16="http://schemas.microsoft.com/office/drawing/2014/main" id="{D19CAB66-0261-44BD-9F72-0E7AA31B6BCC}"/>
            </a:ext>
          </a:extLst>
        </xdr:cNvPr>
        <xdr:cNvSpPr txBox="1"/>
      </xdr:nvSpPr>
      <xdr:spPr>
        <a:xfrm>
          <a:off x="152660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95" name="n_2mainValue【公民館】&#10;有形固定資産減価償却率">
          <a:extLst>
            <a:ext uri="{FF2B5EF4-FFF2-40B4-BE49-F238E27FC236}">
              <a16:creationId xmlns:a16="http://schemas.microsoft.com/office/drawing/2014/main" id="{4A2A4D3A-4B69-4C82-9AA4-44D9A43FC4BF}"/>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796" name="n_3mainValue【公民館】&#10;有形固定資産減価償却率">
          <a:extLst>
            <a:ext uri="{FF2B5EF4-FFF2-40B4-BE49-F238E27FC236}">
              <a16:creationId xmlns:a16="http://schemas.microsoft.com/office/drawing/2014/main" id="{AD32AED8-EFB1-4FF9-A88A-CE669F05740E}"/>
            </a:ext>
          </a:extLst>
        </xdr:cNvPr>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797" name="n_4mainValue【公民館】&#10;有形固定資産減価償却率">
          <a:extLst>
            <a:ext uri="{FF2B5EF4-FFF2-40B4-BE49-F238E27FC236}">
              <a16:creationId xmlns:a16="http://schemas.microsoft.com/office/drawing/2014/main" id="{FA61386F-3772-44B1-83AD-3B13384D35A0}"/>
            </a:ext>
          </a:extLst>
        </xdr:cNvPr>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329FD1E-6AAE-44E3-8FA1-54789F3A85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E32FE67C-ECA4-4BEA-814B-9E0CF804E0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2BA0C012-9D42-43AF-84DB-CB241957D92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BEB4C98D-6488-4E4D-8FB6-8FCA155C523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1D07F00-E35D-4649-B13C-C23DFE8A48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FDB9B85A-E0A3-48CF-9181-D45DBD70A2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D9A4F747-70BE-4E33-B8B6-00F72AC49D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E45A2135-7F4C-458D-9418-993DD825BD2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D5E2A9ED-CBE6-411A-B8FD-04AB85D00A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8804596B-C041-4941-85B5-184B7E427D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B48E09C1-A482-4436-A7F3-66DF82BE44E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E25F5E14-00BC-4156-8ADF-1A9E5F6CDF4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45616F8D-395A-4D75-A57C-EDC90C49662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26B96FCC-5458-46FB-A13D-E3CD9F6C92A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1859800-DDD8-4329-BE16-6F68EF7A370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40E7B4B7-B6BD-4E32-8095-0ED622CD385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8A5E9551-F1FA-4DB0-AAB1-7847B55CD3E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8E38CE12-9E3F-4F69-AB39-8825C9FD60B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9E5196C0-3E8D-4DEB-BF85-01D2D590F83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C3750EAD-1030-4E35-9DFE-D75E600D30D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923B9676-DF70-454E-AB23-2E90C8B999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F13EF8C8-1108-43AE-AAAC-E4612EBD96C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DB8FB686-3C91-4681-9E18-103E24BEFA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E8577364-BCAA-4AF8-A070-9E5F40875F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9F5D18CB-2938-45FD-907C-833F25E1B6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D858E1A5-ED89-4ED4-946F-A02187623499}"/>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5270E63B-7A42-47CA-A08C-E314A1E85FC6}"/>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7EEDB322-D7FF-4FC8-B201-8026A89D6AD3}"/>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8AA62C3B-B452-4724-945E-87B0932C3E46}"/>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95324A67-A363-4BA5-9E68-00C48EBC1DF1}"/>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a:extLst>
            <a:ext uri="{FF2B5EF4-FFF2-40B4-BE49-F238E27FC236}">
              <a16:creationId xmlns:a16="http://schemas.microsoft.com/office/drawing/2014/main" id="{ABE2BA03-B82C-43DA-AFAD-EFC2D29E6F4B}"/>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6524BB53-11B6-4725-BDBC-ADD7F755104A}"/>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85899691-219B-4A29-80B5-A173589B5D21}"/>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6A046E03-7C74-48E5-8A04-B226FA799D72}"/>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D2A38F47-1A1A-4DAC-8084-3D404BD3578D}"/>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C8AA1D68-CD4A-4D5D-A842-B02281792509}"/>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1D8E65F-22FD-4A72-A7FF-AE4A86449C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79CECD3B-F75E-4521-A586-221D8B061F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55D45C9-56BE-475E-A7B5-079ED27DE5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2AE7F687-350D-4784-A54F-99CB0AD5D3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039E50A-3DF6-48E7-933A-68CFD5CFA8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39" name="楕円 838">
          <a:extLst>
            <a:ext uri="{FF2B5EF4-FFF2-40B4-BE49-F238E27FC236}">
              <a16:creationId xmlns:a16="http://schemas.microsoft.com/office/drawing/2014/main" id="{84A9454B-6625-449B-ACF5-263F6E954F0E}"/>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840" name="【公民館】&#10;一人当たり面積該当値テキスト">
          <a:extLst>
            <a:ext uri="{FF2B5EF4-FFF2-40B4-BE49-F238E27FC236}">
              <a16:creationId xmlns:a16="http://schemas.microsoft.com/office/drawing/2014/main" id="{F656528E-636D-4341-9A2D-22D252AFFFDE}"/>
            </a:ext>
          </a:extLst>
        </xdr:cNvPr>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841" name="楕円 840">
          <a:extLst>
            <a:ext uri="{FF2B5EF4-FFF2-40B4-BE49-F238E27FC236}">
              <a16:creationId xmlns:a16="http://schemas.microsoft.com/office/drawing/2014/main" id="{0D0F0717-BFD3-459B-80A7-BFAE2B12CF5D}"/>
            </a:ext>
          </a:extLst>
        </xdr:cNvPr>
        <xdr:cNvSpPr/>
      </xdr:nvSpPr>
      <xdr:spPr>
        <a:xfrm>
          <a:off x="2127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120287</xdr:rowOff>
    </xdr:to>
    <xdr:cxnSp macro="">
      <xdr:nvCxnSpPr>
        <xdr:cNvPr id="842" name="直線コネクタ 841">
          <a:extLst>
            <a:ext uri="{FF2B5EF4-FFF2-40B4-BE49-F238E27FC236}">
              <a16:creationId xmlns:a16="http://schemas.microsoft.com/office/drawing/2014/main" id="{C7CDB798-8A2D-4060-87C7-1BF03518344F}"/>
            </a:ext>
          </a:extLst>
        </xdr:cNvPr>
        <xdr:cNvCxnSpPr/>
      </xdr:nvCxnSpPr>
      <xdr:spPr>
        <a:xfrm flipV="1">
          <a:off x="21323300" y="181127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79284</xdr:rowOff>
    </xdr:from>
    <xdr:to>
      <xdr:col>107</xdr:col>
      <xdr:colOff>101600</xdr:colOff>
      <xdr:row>106</xdr:row>
      <xdr:rowOff>9434</xdr:rowOff>
    </xdr:to>
    <xdr:sp macro="" textlink="">
      <xdr:nvSpPr>
        <xdr:cNvPr id="843" name="楕円 842">
          <a:extLst>
            <a:ext uri="{FF2B5EF4-FFF2-40B4-BE49-F238E27FC236}">
              <a16:creationId xmlns:a16="http://schemas.microsoft.com/office/drawing/2014/main" id="{588C56D9-A53C-4368-A142-F26F6AA831BE}"/>
            </a:ext>
          </a:extLst>
        </xdr:cNvPr>
        <xdr:cNvSpPr/>
      </xdr:nvSpPr>
      <xdr:spPr>
        <a:xfrm>
          <a:off x="20383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120287</xdr:rowOff>
    </xdr:from>
    <xdr:to>
      <xdr:col>111</xdr:col>
      <xdr:colOff>177800</xdr:colOff>
      <xdr:row>105</xdr:row>
      <xdr:rowOff>130084</xdr:rowOff>
    </xdr:to>
    <xdr:cxnSp macro="">
      <xdr:nvCxnSpPr>
        <xdr:cNvPr id="844" name="直線コネクタ 843">
          <a:extLst>
            <a:ext uri="{FF2B5EF4-FFF2-40B4-BE49-F238E27FC236}">
              <a16:creationId xmlns:a16="http://schemas.microsoft.com/office/drawing/2014/main" id="{26F04538-23DC-4E49-AAC3-267495B569E1}"/>
            </a:ext>
          </a:extLst>
        </xdr:cNvPr>
        <xdr:cNvCxnSpPr/>
      </xdr:nvCxnSpPr>
      <xdr:spPr>
        <a:xfrm flipV="1">
          <a:off x="20434300" y="181225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45" name="楕円 844">
          <a:extLst>
            <a:ext uri="{FF2B5EF4-FFF2-40B4-BE49-F238E27FC236}">
              <a16:creationId xmlns:a16="http://schemas.microsoft.com/office/drawing/2014/main" id="{88B5F76F-44C8-419D-9D8C-8DDA988392DE}"/>
            </a:ext>
          </a:extLst>
        </xdr:cNvPr>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130084</xdr:rowOff>
    </xdr:from>
    <xdr:to>
      <xdr:col>107</xdr:col>
      <xdr:colOff>50800</xdr:colOff>
      <xdr:row>105</xdr:row>
      <xdr:rowOff>133350</xdr:rowOff>
    </xdr:to>
    <xdr:cxnSp macro="">
      <xdr:nvCxnSpPr>
        <xdr:cNvPr id="846" name="直線コネクタ 845">
          <a:extLst>
            <a:ext uri="{FF2B5EF4-FFF2-40B4-BE49-F238E27FC236}">
              <a16:creationId xmlns:a16="http://schemas.microsoft.com/office/drawing/2014/main" id="{90B39F90-9EBC-49DB-B2DB-FBD249D07ABA}"/>
            </a:ext>
          </a:extLst>
        </xdr:cNvPr>
        <xdr:cNvCxnSpPr/>
      </xdr:nvCxnSpPr>
      <xdr:spPr>
        <a:xfrm flipV="1">
          <a:off x="19545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92348</xdr:rowOff>
    </xdr:from>
    <xdr:to>
      <xdr:col>98</xdr:col>
      <xdr:colOff>38100</xdr:colOff>
      <xdr:row>106</xdr:row>
      <xdr:rowOff>22498</xdr:rowOff>
    </xdr:to>
    <xdr:sp macro="" textlink="">
      <xdr:nvSpPr>
        <xdr:cNvPr id="847" name="楕円 846">
          <a:extLst>
            <a:ext uri="{FF2B5EF4-FFF2-40B4-BE49-F238E27FC236}">
              <a16:creationId xmlns:a16="http://schemas.microsoft.com/office/drawing/2014/main" id="{9A509DB9-174F-4FEB-9F0A-69DC428451BE}"/>
            </a:ext>
          </a:extLst>
        </xdr:cNvPr>
        <xdr:cNvSpPr/>
      </xdr:nvSpPr>
      <xdr:spPr>
        <a:xfrm>
          <a:off x="18605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143148</xdr:rowOff>
    </xdr:to>
    <xdr:cxnSp macro="">
      <xdr:nvCxnSpPr>
        <xdr:cNvPr id="848" name="直線コネクタ 847">
          <a:extLst>
            <a:ext uri="{FF2B5EF4-FFF2-40B4-BE49-F238E27FC236}">
              <a16:creationId xmlns:a16="http://schemas.microsoft.com/office/drawing/2014/main" id="{D1E190AC-181B-4582-A861-F39E1F520B0E}"/>
            </a:ext>
          </a:extLst>
        </xdr:cNvPr>
        <xdr:cNvCxnSpPr/>
      </xdr:nvCxnSpPr>
      <xdr:spPr>
        <a:xfrm flipV="1">
          <a:off x="18656300" y="181356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a:extLst>
            <a:ext uri="{FF2B5EF4-FFF2-40B4-BE49-F238E27FC236}">
              <a16:creationId xmlns:a16="http://schemas.microsoft.com/office/drawing/2014/main" id="{8041255C-1A96-4021-B0BA-7BB36F2906D1}"/>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a:extLst>
            <a:ext uri="{FF2B5EF4-FFF2-40B4-BE49-F238E27FC236}">
              <a16:creationId xmlns:a16="http://schemas.microsoft.com/office/drawing/2014/main" id="{D685F4C2-E7A7-4FF5-8623-1815443E6B6C}"/>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a:extLst>
            <a:ext uri="{FF2B5EF4-FFF2-40B4-BE49-F238E27FC236}">
              <a16:creationId xmlns:a16="http://schemas.microsoft.com/office/drawing/2014/main" id="{EC2A6288-29BB-4B81-B81D-E03A44EEE392}"/>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a:extLst>
            <a:ext uri="{FF2B5EF4-FFF2-40B4-BE49-F238E27FC236}">
              <a16:creationId xmlns:a16="http://schemas.microsoft.com/office/drawing/2014/main" id="{74C682AD-1FB4-4DFE-BE1A-EF5C00907C7A}"/>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16164</xdr:rowOff>
    </xdr:from>
    <xdr:ext cx="469744" cy="259045"/>
    <xdr:sp macro="" textlink="">
      <xdr:nvSpPr>
        <xdr:cNvPr id="853" name="n_1mainValue【公民館】&#10;一人当たり面積">
          <a:extLst>
            <a:ext uri="{FF2B5EF4-FFF2-40B4-BE49-F238E27FC236}">
              <a16:creationId xmlns:a16="http://schemas.microsoft.com/office/drawing/2014/main" id="{115767F5-7C18-40A4-87E0-82DBBEB9FDC2}"/>
            </a:ext>
          </a:extLst>
        </xdr:cNvPr>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25961</xdr:rowOff>
    </xdr:from>
    <xdr:ext cx="469744" cy="259045"/>
    <xdr:sp macro="" textlink="">
      <xdr:nvSpPr>
        <xdr:cNvPr id="854" name="n_2mainValue【公民館】&#10;一人当たり面積">
          <a:extLst>
            <a:ext uri="{FF2B5EF4-FFF2-40B4-BE49-F238E27FC236}">
              <a16:creationId xmlns:a16="http://schemas.microsoft.com/office/drawing/2014/main" id="{4FD103BD-04EB-41FD-A6A7-71D09E3CE07B}"/>
            </a:ext>
          </a:extLst>
        </xdr:cNvPr>
        <xdr:cNvSpPr txBox="1"/>
      </xdr:nvSpPr>
      <xdr:spPr>
        <a:xfrm>
          <a:off x="20199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55" name="n_3mainValue【公民館】&#10;一人当たり面積">
          <a:extLst>
            <a:ext uri="{FF2B5EF4-FFF2-40B4-BE49-F238E27FC236}">
              <a16:creationId xmlns:a16="http://schemas.microsoft.com/office/drawing/2014/main" id="{D7E72032-B6CF-47C0-B8A4-FFFB6905B01F}"/>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39025</xdr:rowOff>
    </xdr:from>
    <xdr:ext cx="469744" cy="259045"/>
    <xdr:sp macro="" textlink="">
      <xdr:nvSpPr>
        <xdr:cNvPr id="856" name="n_4mainValue【公民館】&#10;一人当たり面積">
          <a:extLst>
            <a:ext uri="{FF2B5EF4-FFF2-40B4-BE49-F238E27FC236}">
              <a16:creationId xmlns:a16="http://schemas.microsoft.com/office/drawing/2014/main" id="{D3B3B854-5C92-4CDB-94B4-8502E24ADA44}"/>
            </a:ext>
          </a:extLst>
        </xdr:cNvPr>
        <xdr:cNvSpPr txBox="1"/>
      </xdr:nvSpPr>
      <xdr:spPr>
        <a:xfrm>
          <a:off x="18421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FE04F4DB-10A5-460D-9305-6B7F81649E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AF9FA25A-E68A-44F0-AE45-28995EE515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CD5B9C34-FFE0-4FBA-9E74-F92831FCB4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類似団体と比較して特に有形固定資産減価償却率が高くなっている施設は、橋りょう、公民館であり、特に低くなっている施設は、保育所、学校施設、児童館である。</a:t>
          </a:r>
        </a:p>
        <a:p>
          <a:r>
            <a:rPr kumimoji="1" lang="ja-JP" altLang="en-US" sz="1250">
              <a:latin typeface="ＭＳ Ｐゴシック" panose="020B0600070205080204" pitchFamily="50" charset="-128"/>
              <a:ea typeface="ＭＳ Ｐゴシック" panose="020B0600070205080204" pitchFamily="50" charset="-128"/>
            </a:rPr>
            <a:t>　橋りょうについては、昭和に建設されたものが</a:t>
          </a:r>
          <a:r>
            <a:rPr kumimoji="1" lang="en-US" altLang="ja-JP" sz="1250">
              <a:latin typeface="ＭＳ Ｐゴシック" panose="020B0600070205080204" pitchFamily="50" charset="-128"/>
              <a:ea typeface="ＭＳ Ｐゴシック" panose="020B0600070205080204" pitchFamily="50" charset="-128"/>
            </a:rPr>
            <a:t>83</a:t>
          </a:r>
          <a:r>
            <a:rPr kumimoji="1" lang="ja-JP" altLang="en-US" sz="1250">
              <a:latin typeface="ＭＳ Ｐゴシック" panose="020B0600070205080204" pitchFamily="50" charset="-128"/>
              <a:ea typeface="ＭＳ Ｐゴシック" panose="020B0600070205080204" pitchFamily="50" charset="-128"/>
            </a:rPr>
            <a:t>％をしめているため、高い水準となっている。特に古いもので</a:t>
          </a:r>
          <a:r>
            <a:rPr kumimoji="1" lang="en-US" altLang="ja-JP" sz="1250">
              <a:latin typeface="ＭＳ Ｐゴシック" panose="020B0600070205080204" pitchFamily="50" charset="-128"/>
              <a:ea typeface="ＭＳ Ｐゴシック" panose="020B0600070205080204" pitchFamily="50" charset="-128"/>
            </a:rPr>
            <a:t>50</a:t>
          </a:r>
          <a:r>
            <a:rPr kumimoji="1" lang="ja-JP" altLang="en-US" sz="1250">
              <a:latin typeface="ＭＳ Ｐゴシック" panose="020B0600070205080204" pitchFamily="50" charset="-128"/>
              <a:ea typeface="ＭＳ Ｐゴシック" panose="020B0600070205080204" pitchFamily="50" charset="-128"/>
            </a:rPr>
            <a:t>年以上経過しているため、橋梁長寿命化計画修繕計画に沿って整備を行っていく予定である。公民館については、平成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年度に支所機能を中央公民館内に移動するにあたり改修した際、固定資産台帳上の累計減価償却費がリセットされていたため、平成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年度は低くなっているが、令和元年度で修正し、正しい減価償却率となっている。今後は、令和</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年度末で支所を廃止予定であり、公民館等、合併前から存在する公共施設の統廃合や利用見直しなどを検討していることから、有形固定資産減価償却率は低下することが予想される。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保育所については、</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施設ある町立保育所のうち、神崎保育所が令和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年度に民営化となった。その影響により有形固定資産減価償却率が大幅に減少している。令和</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年度には第一保育所が民営化し、すべての町立保育所が民営化する。学校施設については、平成</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年に赤池中学校の建替、令和元年度に金田小中学校建替により金田義務教育学校が新設されたため、有形固定資産減価償却率は低下している。児童館は、平成</a:t>
          </a:r>
          <a:r>
            <a:rPr kumimoji="1" lang="en-US" altLang="ja-JP" sz="1250">
              <a:latin typeface="ＭＳ Ｐゴシック" panose="020B0600070205080204" pitchFamily="50" charset="-128"/>
              <a:ea typeface="ＭＳ Ｐゴシック" panose="020B0600070205080204" pitchFamily="50" charset="-128"/>
            </a:rPr>
            <a:t>15</a:t>
          </a:r>
          <a:r>
            <a:rPr kumimoji="1" lang="ja-JP" altLang="en-US" sz="1250">
              <a:latin typeface="ＭＳ Ｐゴシック" panose="020B0600070205080204" pitchFamily="50" charset="-128"/>
              <a:ea typeface="ＭＳ Ｐゴシック" panose="020B0600070205080204" pitchFamily="50" charset="-128"/>
            </a:rPr>
            <a:t>年に児童センターを建設したため、類似団体より低くなっている。</a:t>
          </a:r>
        </a:p>
        <a:p>
          <a:r>
            <a:rPr kumimoji="1" lang="ja-JP" altLang="en-US" sz="125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DF841E-2A7A-40A1-B68A-FD4F70A26B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32CCAE-DC5E-4FCB-A90C-F150161F39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126B13-D02C-4CDD-9A1E-44769DC37F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3CDD3A-95C5-4E62-AD80-F4DF37D23A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4F651D-3D41-445A-80E3-C644A24F3D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146BA6-537F-4B4E-861E-5D2F122012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D4B9DA-0F2D-42CB-AE99-A8E8BF91D7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FE24FF-4327-4695-98EC-32F6D330AD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C7CD93-F35F-421D-9CED-7F6AC9B587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DBCCD2-4B5D-427F-8ABD-61411447464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D00170-2697-4499-B35C-6F6172A5C7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D16F7F-6CB1-4918-844C-2A37403FB1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15906C-D8D9-4886-BA9C-676BB961DE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497C07-1B07-4C2F-8628-954F3A33C27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D76707-78A0-4DF3-B886-468EF4ADF7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4E93077-39D6-4A05-AA1D-EE4470F47F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CD3B497-7832-4CBE-B19B-058B9EDB95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26EAF83-9613-4A72-B34F-BD2E660496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BEA851-6AF3-4A63-BFA2-37EC32D539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688A483-56AB-4713-B402-9CC1E679B9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A81061-227E-4485-AFC6-30BDACDC9E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19838B-33B1-4290-98D4-C99600E866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665C09-FA63-4F51-94B6-D1EF8F3075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20BF53-2D80-4980-8190-49F5BF7080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B55E2C-2B9C-4167-89D6-71023F49C4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44B1AA-4A28-4C13-AD95-05651E15476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27FDA2-E463-4624-93E9-1DB90763E8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06F8CE-DB6D-4FCF-95F9-E79E03F423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5F37C7-13F9-46F1-B536-2562CB6903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A84DCD7-B07F-4B3C-8DB5-0202B350A09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A89740B-BC1A-430F-9BEF-560D8DA1468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F01112-F168-4CE4-8130-B15DEDEECF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9BD815A-A062-4BE2-BEEB-C95239A789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AAF596A-82FE-4151-8CF5-928C3946F7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438581E-B19C-41EE-80B1-963018AB229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0D0E0C-658F-4174-A6DC-A647673927C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B26F65-66E0-4FC4-B1BF-ECA7B106A1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7B765BA-975B-4566-B00C-B304D384EC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DDACBF-CA05-440A-85DF-9BA38D4E59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F28A4D-78FF-4E18-85D8-2491C4D5E8F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B774AEA-BF8B-4346-A2DC-876F0F522C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18BEE3-4E19-47B8-9246-EB331E0A7E0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8ECD1A4-5C21-4AAF-AA55-89E309851A6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95AC286-3AA0-4054-AD7A-45F93CD37B9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A2FABF5-E841-4F32-AD82-F3D42C92C20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154390-F962-4487-BF39-84824E7D0FC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2EDA472-A0F4-41C7-AEE1-A77FBB95A0C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9D42BB0-E9C8-4CF7-A1E2-81E18CF2617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FD58E62-3A1F-4A89-9E14-CBA42AD2C47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1479BD4-E9B5-4F49-BC6C-E33B0FA033C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64E5D4F-E156-4958-9E0A-C6D2C1C31A4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747C515-9BF5-45C0-816A-C456D30D23B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14D08D2-C869-48FC-8630-DB0507C93B2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FA49523-21E9-4B45-A61C-75C3E2AF4E3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2E4A427-E610-43DC-88A5-A5715E9942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AA24D06-B394-4B15-9BF0-0F5CE18B9A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F46C6E97-5D4F-4BE5-8054-E48653001DC3}"/>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3E702E57-F048-46E0-832C-0ACEEA3837E4}"/>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C518BC1B-0907-46EB-B79B-4C884027CDCD}"/>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C04E01AA-F43A-4A6E-853E-A86C449EA558}"/>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85C1593-36E2-4811-BBE3-2CD9F502D9B5}"/>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D609C75C-9F61-49F3-B26F-751E6D5578C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557CE991-1519-404C-BCE7-465EB876D521}"/>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73F5259B-167F-4371-A704-78987E9EE9F3}"/>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96879619-CD9A-4776-B45F-64CC35DD9A7F}"/>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A5CCDFC0-FDF4-4D8F-B71C-3D013DB22855}"/>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27A65229-EAAC-4D36-BD97-8C27F2DD7695}"/>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8BEF937-343B-4249-B21E-1FAA8FBB10D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9D413B-596A-493D-8169-BABFBF0177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E580EAB-97FB-45F5-BA52-16FB0620A2B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84577B5-ECF2-4205-A0CF-4F3FCF3CB29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66DC00C-0C29-4D7A-998E-7B3C84003E3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35197</xdr:rowOff>
    </xdr:from>
    <xdr:to>
      <xdr:col>24</xdr:col>
      <xdr:colOff>114300</xdr:colOff>
      <xdr:row>36</xdr:row>
      <xdr:rowOff>136797</xdr:rowOff>
    </xdr:to>
    <xdr:sp macro="" textlink="">
      <xdr:nvSpPr>
        <xdr:cNvPr id="74" name="楕円 73">
          <a:extLst>
            <a:ext uri="{FF2B5EF4-FFF2-40B4-BE49-F238E27FC236}">
              <a16:creationId xmlns:a16="http://schemas.microsoft.com/office/drawing/2014/main" id="{620B3340-116A-4D98-B4A4-6331337BABD4}"/>
            </a:ext>
          </a:extLst>
        </xdr:cNvPr>
        <xdr:cNvSpPr/>
      </xdr:nvSpPr>
      <xdr:spPr>
        <a:xfrm>
          <a:off x="45847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58074</xdr:rowOff>
    </xdr:from>
    <xdr:ext cx="405111" cy="259045"/>
    <xdr:sp macro="" textlink="">
      <xdr:nvSpPr>
        <xdr:cNvPr id="75" name="【図書館】&#10;有形固定資産減価償却率該当値テキスト">
          <a:extLst>
            <a:ext uri="{FF2B5EF4-FFF2-40B4-BE49-F238E27FC236}">
              <a16:creationId xmlns:a16="http://schemas.microsoft.com/office/drawing/2014/main" id="{A7C289B3-BAED-466E-BF49-0CEDCE911F5B}"/>
            </a:ext>
          </a:extLst>
        </xdr:cNvPr>
        <xdr:cNvSpPr txBox="1"/>
      </xdr:nvSpPr>
      <xdr:spPr>
        <a:xfrm>
          <a:off x="4673600"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138067</xdr:rowOff>
    </xdr:from>
    <xdr:to>
      <xdr:col>20</xdr:col>
      <xdr:colOff>38100</xdr:colOff>
      <xdr:row>36</xdr:row>
      <xdr:rowOff>68217</xdr:rowOff>
    </xdr:to>
    <xdr:sp macro="" textlink="">
      <xdr:nvSpPr>
        <xdr:cNvPr id="76" name="楕円 75">
          <a:extLst>
            <a:ext uri="{FF2B5EF4-FFF2-40B4-BE49-F238E27FC236}">
              <a16:creationId xmlns:a16="http://schemas.microsoft.com/office/drawing/2014/main" id="{2B4E6771-0152-4632-AA87-B3C546F3D311}"/>
            </a:ext>
          </a:extLst>
        </xdr:cNvPr>
        <xdr:cNvSpPr/>
      </xdr:nvSpPr>
      <xdr:spPr>
        <a:xfrm>
          <a:off x="3746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17417</xdr:rowOff>
    </xdr:from>
    <xdr:to>
      <xdr:col>24</xdr:col>
      <xdr:colOff>63500</xdr:colOff>
      <xdr:row>36</xdr:row>
      <xdr:rowOff>85997</xdr:rowOff>
    </xdr:to>
    <xdr:cxnSp macro="">
      <xdr:nvCxnSpPr>
        <xdr:cNvPr id="77" name="直線コネクタ 76">
          <a:extLst>
            <a:ext uri="{FF2B5EF4-FFF2-40B4-BE49-F238E27FC236}">
              <a16:creationId xmlns:a16="http://schemas.microsoft.com/office/drawing/2014/main" id="{1FB10CDF-4A50-41D1-ABAB-1E0700723B11}"/>
            </a:ext>
          </a:extLst>
        </xdr:cNvPr>
        <xdr:cNvCxnSpPr/>
      </xdr:nvCxnSpPr>
      <xdr:spPr>
        <a:xfrm>
          <a:off x="3797300" y="618961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18869</xdr:rowOff>
    </xdr:from>
    <xdr:to>
      <xdr:col>15</xdr:col>
      <xdr:colOff>101600</xdr:colOff>
      <xdr:row>35</xdr:row>
      <xdr:rowOff>120469</xdr:rowOff>
    </xdr:to>
    <xdr:sp macro="" textlink="">
      <xdr:nvSpPr>
        <xdr:cNvPr id="78" name="楕円 77">
          <a:extLst>
            <a:ext uri="{FF2B5EF4-FFF2-40B4-BE49-F238E27FC236}">
              <a16:creationId xmlns:a16="http://schemas.microsoft.com/office/drawing/2014/main" id="{DCD37DFC-BC8B-423C-A731-EFFC6CA7658D}"/>
            </a:ext>
          </a:extLst>
        </xdr:cNvPr>
        <xdr:cNvSpPr/>
      </xdr:nvSpPr>
      <xdr:spPr>
        <a:xfrm>
          <a:off x="2857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69669</xdr:rowOff>
    </xdr:from>
    <xdr:to>
      <xdr:col>19</xdr:col>
      <xdr:colOff>177800</xdr:colOff>
      <xdr:row>36</xdr:row>
      <xdr:rowOff>17417</xdr:rowOff>
    </xdr:to>
    <xdr:cxnSp macro="">
      <xdr:nvCxnSpPr>
        <xdr:cNvPr id="79" name="直線コネクタ 78">
          <a:extLst>
            <a:ext uri="{FF2B5EF4-FFF2-40B4-BE49-F238E27FC236}">
              <a16:creationId xmlns:a16="http://schemas.microsoft.com/office/drawing/2014/main" id="{A7CBFEB8-649A-4B98-9B79-B40C71C78857}"/>
            </a:ext>
          </a:extLst>
        </xdr:cNvPr>
        <xdr:cNvCxnSpPr/>
      </xdr:nvCxnSpPr>
      <xdr:spPr>
        <a:xfrm>
          <a:off x="2908300" y="6070419"/>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165826</xdr:rowOff>
    </xdr:from>
    <xdr:to>
      <xdr:col>10</xdr:col>
      <xdr:colOff>165100</xdr:colOff>
      <xdr:row>35</xdr:row>
      <xdr:rowOff>95976</xdr:rowOff>
    </xdr:to>
    <xdr:sp macro="" textlink="">
      <xdr:nvSpPr>
        <xdr:cNvPr id="80" name="楕円 79">
          <a:extLst>
            <a:ext uri="{FF2B5EF4-FFF2-40B4-BE49-F238E27FC236}">
              <a16:creationId xmlns:a16="http://schemas.microsoft.com/office/drawing/2014/main" id="{03D33845-1667-4358-95DF-4BBB641A4BEC}"/>
            </a:ext>
          </a:extLst>
        </xdr:cNvPr>
        <xdr:cNvSpPr/>
      </xdr:nvSpPr>
      <xdr:spPr>
        <a:xfrm>
          <a:off x="1968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45176</xdr:rowOff>
    </xdr:from>
    <xdr:to>
      <xdr:col>15</xdr:col>
      <xdr:colOff>50800</xdr:colOff>
      <xdr:row>35</xdr:row>
      <xdr:rowOff>69669</xdr:rowOff>
    </xdr:to>
    <xdr:cxnSp macro="">
      <xdr:nvCxnSpPr>
        <xdr:cNvPr id="81" name="直線コネクタ 80">
          <a:extLst>
            <a:ext uri="{FF2B5EF4-FFF2-40B4-BE49-F238E27FC236}">
              <a16:creationId xmlns:a16="http://schemas.microsoft.com/office/drawing/2014/main" id="{C383EEF0-5ACD-4185-BDC9-1BAFD829BFC4}"/>
            </a:ext>
          </a:extLst>
        </xdr:cNvPr>
        <xdr:cNvCxnSpPr/>
      </xdr:nvCxnSpPr>
      <xdr:spPr>
        <a:xfrm>
          <a:off x="2019300" y="60459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95613</xdr:rowOff>
    </xdr:from>
    <xdr:to>
      <xdr:col>6</xdr:col>
      <xdr:colOff>38100</xdr:colOff>
      <xdr:row>35</xdr:row>
      <xdr:rowOff>25763</xdr:rowOff>
    </xdr:to>
    <xdr:sp macro="" textlink="">
      <xdr:nvSpPr>
        <xdr:cNvPr id="82" name="楕円 81">
          <a:extLst>
            <a:ext uri="{FF2B5EF4-FFF2-40B4-BE49-F238E27FC236}">
              <a16:creationId xmlns:a16="http://schemas.microsoft.com/office/drawing/2014/main" id="{0D97D7C9-2B28-4F2F-9EEB-E3C4E28457DF}"/>
            </a:ext>
          </a:extLst>
        </xdr:cNvPr>
        <xdr:cNvSpPr/>
      </xdr:nvSpPr>
      <xdr:spPr>
        <a:xfrm>
          <a:off x="1079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146413</xdr:rowOff>
    </xdr:from>
    <xdr:to>
      <xdr:col>10</xdr:col>
      <xdr:colOff>114300</xdr:colOff>
      <xdr:row>35</xdr:row>
      <xdr:rowOff>45176</xdr:rowOff>
    </xdr:to>
    <xdr:cxnSp macro="">
      <xdr:nvCxnSpPr>
        <xdr:cNvPr id="83" name="直線コネクタ 82">
          <a:extLst>
            <a:ext uri="{FF2B5EF4-FFF2-40B4-BE49-F238E27FC236}">
              <a16:creationId xmlns:a16="http://schemas.microsoft.com/office/drawing/2014/main" id="{5433C08C-989A-41AD-8CD5-09EDF9517018}"/>
            </a:ext>
          </a:extLst>
        </xdr:cNvPr>
        <xdr:cNvCxnSpPr/>
      </xdr:nvCxnSpPr>
      <xdr:spPr>
        <a:xfrm>
          <a:off x="1130300" y="59757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11460AD7-BBA3-445A-9765-4461ACEFED18}"/>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8F92E17A-72C5-4444-BA80-ACBB7BE2CC2E}"/>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F71DE3B0-329F-4E8B-8995-105A0FA69084}"/>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a16="http://schemas.microsoft.com/office/drawing/2014/main" id="{BB4C1DBA-3C88-4373-9C24-83926FABA0B2}"/>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84744</xdr:rowOff>
    </xdr:from>
    <xdr:ext cx="405111" cy="259045"/>
    <xdr:sp macro="" textlink="">
      <xdr:nvSpPr>
        <xdr:cNvPr id="88" name="n_1mainValue【図書館】&#10;有形固定資産減価償却率">
          <a:extLst>
            <a:ext uri="{FF2B5EF4-FFF2-40B4-BE49-F238E27FC236}">
              <a16:creationId xmlns:a16="http://schemas.microsoft.com/office/drawing/2014/main" id="{ECD90501-F65B-4AA3-9628-0DCBB5062D32}"/>
            </a:ext>
          </a:extLst>
        </xdr:cNvPr>
        <xdr:cNvSpPr txBox="1"/>
      </xdr:nvSpPr>
      <xdr:spPr>
        <a:xfrm>
          <a:off x="3582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136996</xdr:rowOff>
    </xdr:from>
    <xdr:ext cx="405111" cy="259045"/>
    <xdr:sp macro="" textlink="">
      <xdr:nvSpPr>
        <xdr:cNvPr id="89" name="n_2mainValue【図書館】&#10;有形固定資産減価償却率">
          <a:extLst>
            <a:ext uri="{FF2B5EF4-FFF2-40B4-BE49-F238E27FC236}">
              <a16:creationId xmlns:a16="http://schemas.microsoft.com/office/drawing/2014/main" id="{DD12A0D1-5DEE-494E-BB22-7E6F5CD78F34}"/>
            </a:ext>
          </a:extLst>
        </xdr:cNvPr>
        <xdr:cNvSpPr txBox="1"/>
      </xdr:nvSpPr>
      <xdr:spPr>
        <a:xfrm>
          <a:off x="2705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112503</xdr:rowOff>
    </xdr:from>
    <xdr:ext cx="405111" cy="259045"/>
    <xdr:sp macro="" textlink="">
      <xdr:nvSpPr>
        <xdr:cNvPr id="90" name="n_3mainValue【図書館】&#10;有形固定資産減価償却率">
          <a:extLst>
            <a:ext uri="{FF2B5EF4-FFF2-40B4-BE49-F238E27FC236}">
              <a16:creationId xmlns:a16="http://schemas.microsoft.com/office/drawing/2014/main" id="{2A0360B1-11EB-479B-8B6F-4DC42C438BB3}"/>
            </a:ext>
          </a:extLst>
        </xdr:cNvPr>
        <xdr:cNvSpPr txBox="1"/>
      </xdr:nvSpPr>
      <xdr:spPr>
        <a:xfrm>
          <a:off x="18167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42290</xdr:rowOff>
    </xdr:from>
    <xdr:ext cx="405111" cy="259045"/>
    <xdr:sp macro="" textlink="">
      <xdr:nvSpPr>
        <xdr:cNvPr id="91" name="n_4mainValue【図書館】&#10;有形固定資産減価償却率">
          <a:extLst>
            <a:ext uri="{FF2B5EF4-FFF2-40B4-BE49-F238E27FC236}">
              <a16:creationId xmlns:a16="http://schemas.microsoft.com/office/drawing/2014/main" id="{ACDABE4C-DB2E-40DF-9E3F-89CBF64477DF}"/>
            </a:ext>
          </a:extLst>
        </xdr:cNvPr>
        <xdr:cNvSpPr txBox="1"/>
      </xdr:nvSpPr>
      <xdr:spPr>
        <a:xfrm>
          <a:off x="927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9CA5F33-CD0A-41AF-AA08-284BB4D045F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F6C2B04-6127-4C6A-B48F-D71A63079A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3787D1D-86B9-4A9D-94C2-C66DE3DC83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1E08D84-871E-4FCB-85CF-4035CF561B1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5312A0A-0700-4C1F-8496-7D93E8E18C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EF73D3C-B031-4FB3-9101-95BFE4618B6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71A34CB-81C1-4745-B3FE-0F71E7C9FA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7176DC0-2508-4BAF-A24C-BE61AFA2D7E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D688DB1-F75E-4CD5-B459-520C048D405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66CD348-01B1-44B7-931C-10F8E56CCCC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097770D-33F7-43A5-9F57-856145D1DDA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978A676-D5CD-44F2-ABBB-43EBC61EC61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42A768F-E756-4837-9436-3731CB43F03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40715BE-E6F0-4032-9D19-3D75E0DAC7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066A672-6D21-4B47-84D7-372AB47C422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3F4DB05-E429-48B9-AA7D-C1E5A96EDBD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7AA4367-8D83-4C09-821F-76D1B57F16A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E36EBBA-60F2-4F1D-BFE1-1C98E896E78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162F849-84B9-46CB-BA2E-CD6C6973B80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B1E5155-BE7E-40F2-96B8-B655E69B02B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996A025-3055-4F15-8992-505F15034E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4A920B3-7042-452A-8B7E-6D45F28E0D1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80F432C-CC6D-4203-A665-86EAC3D372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954015C2-6E5D-4D44-8566-99D96F2D280F}"/>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337939D4-9E1F-4D3D-BD50-0D269798F158}"/>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B6FC3F9-42D0-4300-A2FF-D69A7058CB18}"/>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3B82F7AB-88B8-44D8-9D1B-90D28D7C0F82}"/>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F7D1F06E-5A6A-4EA9-B12E-3B7E2C39DAE3}"/>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id="{A5700D2A-58E5-4BED-A5C0-62135C0138FF}"/>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4982DA93-EE0E-4EE5-A5B0-99960588C5D4}"/>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BDF827B4-5B1C-4337-A233-54875EA1DB2C}"/>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1C5E7343-E9CD-46A8-9216-6FA9F44FE3F6}"/>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7DA743C0-FDFF-4E91-A498-A047DF32A5CB}"/>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BFA96E4E-2A7C-4E48-BFA8-73D1544A817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92DC14-CAA7-400A-88E5-B4ACF7C0B8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34E34CA-5C5D-4978-8068-250A94F70D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4CB041-B711-4832-9D76-D6588E9CF7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251F6C7-BE5E-4D65-A83D-9A3A763DAA3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832E7BD-58E5-4BA9-9C83-A7280EB90F2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xdr:rowOff>
    </xdr:from>
    <xdr:to>
      <xdr:col>55</xdr:col>
      <xdr:colOff>50800</xdr:colOff>
      <xdr:row>38</xdr:row>
      <xdr:rowOff>115570</xdr:rowOff>
    </xdr:to>
    <xdr:sp macro="" textlink="">
      <xdr:nvSpPr>
        <xdr:cNvPr id="131" name="楕円 130">
          <a:extLst>
            <a:ext uri="{FF2B5EF4-FFF2-40B4-BE49-F238E27FC236}">
              <a16:creationId xmlns:a16="http://schemas.microsoft.com/office/drawing/2014/main" id="{67C25DE5-D27B-42B1-8492-F57B22755D0E}"/>
            </a:ext>
          </a:extLst>
        </xdr:cNvPr>
        <xdr:cNvSpPr/>
      </xdr:nvSpPr>
      <xdr:spPr>
        <a:xfrm>
          <a:off x="10426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36847</xdr:rowOff>
    </xdr:from>
    <xdr:ext cx="469744" cy="259045"/>
    <xdr:sp macro="" textlink="">
      <xdr:nvSpPr>
        <xdr:cNvPr id="132" name="【図書館】&#10;一人当たり面積該当値テキスト">
          <a:extLst>
            <a:ext uri="{FF2B5EF4-FFF2-40B4-BE49-F238E27FC236}">
              <a16:creationId xmlns:a16="http://schemas.microsoft.com/office/drawing/2014/main" id="{9289961C-DE09-4059-9FEC-260EC3A3D40D}"/>
            </a:ext>
          </a:extLst>
        </xdr:cNvPr>
        <xdr:cNvSpPr txBox="1"/>
      </xdr:nvSpPr>
      <xdr:spPr>
        <a:xfrm>
          <a:off x="10515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21590</xdr:rowOff>
    </xdr:from>
    <xdr:to>
      <xdr:col>50</xdr:col>
      <xdr:colOff>165100</xdr:colOff>
      <xdr:row>38</xdr:row>
      <xdr:rowOff>123190</xdr:rowOff>
    </xdr:to>
    <xdr:sp macro="" textlink="">
      <xdr:nvSpPr>
        <xdr:cNvPr id="133" name="楕円 132">
          <a:extLst>
            <a:ext uri="{FF2B5EF4-FFF2-40B4-BE49-F238E27FC236}">
              <a16:creationId xmlns:a16="http://schemas.microsoft.com/office/drawing/2014/main" id="{ADEE3599-749F-4FCA-AD0D-BAFE67EBDAB8}"/>
            </a:ext>
          </a:extLst>
        </xdr:cNvPr>
        <xdr:cNvSpPr/>
      </xdr:nvSpPr>
      <xdr:spPr>
        <a:xfrm>
          <a:off x="9588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64770</xdr:rowOff>
    </xdr:from>
    <xdr:to>
      <xdr:col>55</xdr:col>
      <xdr:colOff>0</xdr:colOff>
      <xdr:row>38</xdr:row>
      <xdr:rowOff>72390</xdr:rowOff>
    </xdr:to>
    <xdr:cxnSp macro="">
      <xdr:nvCxnSpPr>
        <xdr:cNvPr id="134" name="直線コネクタ 133">
          <a:extLst>
            <a:ext uri="{FF2B5EF4-FFF2-40B4-BE49-F238E27FC236}">
              <a16:creationId xmlns:a16="http://schemas.microsoft.com/office/drawing/2014/main" id="{B32512F7-0535-43DD-A06B-C5A0855D26C6}"/>
            </a:ext>
          </a:extLst>
        </xdr:cNvPr>
        <xdr:cNvCxnSpPr/>
      </xdr:nvCxnSpPr>
      <xdr:spPr>
        <a:xfrm flipV="1">
          <a:off x="9639300" y="6579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67310</xdr:rowOff>
    </xdr:from>
    <xdr:to>
      <xdr:col>46</xdr:col>
      <xdr:colOff>38100</xdr:colOff>
      <xdr:row>38</xdr:row>
      <xdr:rowOff>168910</xdr:rowOff>
    </xdr:to>
    <xdr:sp macro="" textlink="">
      <xdr:nvSpPr>
        <xdr:cNvPr id="135" name="楕円 134">
          <a:extLst>
            <a:ext uri="{FF2B5EF4-FFF2-40B4-BE49-F238E27FC236}">
              <a16:creationId xmlns:a16="http://schemas.microsoft.com/office/drawing/2014/main" id="{51169D92-8E86-46C5-8BB9-900353E84320}"/>
            </a:ext>
          </a:extLst>
        </xdr:cNvPr>
        <xdr:cNvSpPr/>
      </xdr:nvSpPr>
      <xdr:spPr>
        <a:xfrm>
          <a:off x="8699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72390</xdr:rowOff>
    </xdr:from>
    <xdr:to>
      <xdr:col>50</xdr:col>
      <xdr:colOff>114300</xdr:colOff>
      <xdr:row>38</xdr:row>
      <xdr:rowOff>118110</xdr:rowOff>
    </xdr:to>
    <xdr:cxnSp macro="">
      <xdr:nvCxnSpPr>
        <xdr:cNvPr id="136" name="直線コネクタ 135">
          <a:extLst>
            <a:ext uri="{FF2B5EF4-FFF2-40B4-BE49-F238E27FC236}">
              <a16:creationId xmlns:a16="http://schemas.microsoft.com/office/drawing/2014/main" id="{3AFFC028-6D42-4ADA-B220-DB6318CF4365}"/>
            </a:ext>
          </a:extLst>
        </xdr:cNvPr>
        <xdr:cNvCxnSpPr/>
      </xdr:nvCxnSpPr>
      <xdr:spPr>
        <a:xfrm flipV="1">
          <a:off x="8750300" y="6587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109220</xdr:rowOff>
    </xdr:from>
    <xdr:to>
      <xdr:col>41</xdr:col>
      <xdr:colOff>101600</xdr:colOff>
      <xdr:row>39</xdr:row>
      <xdr:rowOff>39370</xdr:rowOff>
    </xdr:to>
    <xdr:sp macro="" textlink="">
      <xdr:nvSpPr>
        <xdr:cNvPr id="137" name="楕円 136">
          <a:extLst>
            <a:ext uri="{FF2B5EF4-FFF2-40B4-BE49-F238E27FC236}">
              <a16:creationId xmlns:a16="http://schemas.microsoft.com/office/drawing/2014/main" id="{D27295AB-31EC-405D-B322-0A3CDDF16149}"/>
            </a:ext>
          </a:extLst>
        </xdr:cNvPr>
        <xdr:cNvSpPr/>
      </xdr:nvSpPr>
      <xdr:spPr>
        <a:xfrm>
          <a:off x="781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118110</xdr:rowOff>
    </xdr:from>
    <xdr:to>
      <xdr:col>45</xdr:col>
      <xdr:colOff>177800</xdr:colOff>
      <xdr:row>38</xdr:row>
      <xdr:rowOff>160020</xdr:rowOff>
    </xdr:to>
    <xdr:cxnSp macro="">
      <xdr:nvCxnSpPr>
        <xdr:cNvPr id="138" name="直線コネクタ 137">
          <a:extLst>
            <a:ext uri="{FF2B5EF4-FFF2-40B4-BE49-F238E27FC236}">
              <a16:creationId xmlns:a16="http://schemas.microsoft.com/office/drawing/2014/main" id="{5839602C-BFA6-4C7F-8635-1D9527C51B53}"/>
            </a:ext>
          </a:extLst>
        </xdr:cNvPr>
        <xdr:cNvCxnSpPr/>
      </xdr:nvCxnSpPr>
      <xdr:spPr>
        <a:xfrm flipV="1">
          <a:off x="7861300" y="663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9" name="楕円 138">
          <a:extLst>
            <a:ext uri="{FF2B5EF4-FFF2-40B4-BE49-F238E27FC236}">
              <a16:creationId xmlns:a16="http://schemas.microsoft.com/office/drawing/2014/main" id="{E8093EB8-470A-4BD7-99FC-7C2B9DA28A72}"/>
            </a:ext>
          </a:extLst>
        </xdr:cNvPr>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160020</xdr:rowOff>
    </xdr:from>
    <xdr:to>
      <xdr:col>41</xdr:col>
      <xdr:colOff>50800</xdr:colOff>
      <xdr:row>38</xdr:row>
      <xdr:rowOff>167640</xdr:rowOff>
    </xdr:to>
    <xdr:cxnSp macro="">
      <xdr:nvCxnSpPr>
        <xdr:cNvPr id="140" name="直線コネクタ 139">
          <a:extLst>
            <a:ext uri="{FF2B5EF4-FFF2-40B4-BE49-F238E27FC236}">
              <a16:creationId xmlns:a16="http://schemas.microsoft.com/office/drawing/2014/main" id="{B08ECF3C-DE6D-4A2E-86BF-7FE523832F7B}"/>
            </a:ext>
          </a:extLst>
        </xdr:cNvPr>
        <xdr:cNvCxnSpPr/>
      </xdr:nvCxnSpPr>
      <xdr:spPr>
        <a:xfrm flipV="1">
          <a:off x="6972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id="{4CF72042-DB85-4B1D-AEA4-78DC04C0CDB4}"/>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id="{49AE3246-6E2E-4217-87E4-4A9353294F36}"/>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CCE80F38-F166-4305-A0A0-160297859B17}"/>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id="{8B5056C8-1A75-462D-80E5-E8FA36287EF8}"/>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139717</xdr:rowOff>
    </xdr:from>
    <xdr:ext cx="469744" cy="259045"/>
    <xdr:sp macro="" textlink="">
      <xdr:nvSpPr>
        <xdr:cNvPr id="145" name="n_1mainValue【図書館】&#10;一人当たり面積">
          <a:extLst>
            <a:ext uri="{FF2B5EF4-FFF2-40B4-BE49-F238E27FC236}">
              <a16:creationId xmlns:a16="http://schemas.microsoft.com/office/drawing/2014/main" id="{CD444235-6931-4314-A7A6-CAD797079668}"/>
            </a:ext>
          </a:extLst>
        </xdr:cNvPr>
        <xdr:cNvSpPr txBox="1"/>
      </xdr:nvSpPr>
      <xdr:spPr>
        <a:xfrm>
          <a:off x="93917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13987</xdr:rowOff>
    </xdr:from>
    <xdr:ext cx="469744" cy="259045"/>
    <xdr:sp macro="" textlink="">
      <xdr:nvSpPr>
        <xdr:cNvPr id="146" name="n_2mainValue【図書館】&#10;一人当たり面積">
          <a:extLst>
            <a:ext uri="{FF2B5EF4-FFF2-40B4-BE49-F238E27FC236}">
              <a16:creationId xmlns:a16="http://schemas.microsoft.com/office/drawing/2014/main" id="{AAE70D4D-732D-4ABF-A933-650F2362A3CA}"/>
            </a:ext>
          </a:extLst>
        </xdr:cNvPr>
        <xdr:cNvSpPr txBox="1"/>
      </xdr:nvSpPr>
      <xdr:spPr>
        <a:xfrm>
          <a:off x="8515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55897</xdr:rowOff>
    </xdr:from>
    <xdr:ext cx="469744" cy="259045"/>
    <xdr:sp macro="" textlink="">
      <xdr:nvSpPr>
        <xdr:cNvPr id="147" name="n_3mainValue【図書館】&#10;一人当たり面積">
          <a:extLst>
            <a:ext uri="{FF2B5EF4-FFF2-40B4-BE49-F238E27FC236}">
              <a16:creationId xmlns:a16="http://schemas.microsoft.com/office/drawing/2014/main" id="{1B5D4553-4416-4B6D-B419-B79CC181F693}"/>
            </a:ext>
          </a:extLst>
        </xdr:cNvPr>
        <xdr:cNvSpPr txBox="1"/>
      </xdr:nvSpPr>
      <xdr:spPr>
        <a:xfrm>
          <a:off x="7626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48" name="n_4mainValue【図書館】&#10;一人当たり面積">
          <a:extLst>
            <a:ext uri="{FF2B5EF4-FFF2-40B4-BE49-F238E27FC236}">
              <a16:creationId xmlns:a16="http://schemas.microsoft.com/office/drawing/2014/main" id="{74D8179D-8396-465F-9424-A51B7375F53E}"/>
            </a:ext>
          </a:extLst>
        </xdr:cNvPr>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4DDE58C-C0EF-483D-83F1-5E0D7AD4FA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C80D84B-1350-407C-A000-EF143002D44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67E20B1-4CC7-4B75-8C5C-986E5CEA8B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364E869-0241-40B2-A872-9D73105DCA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F0D97CE-DB7E-45E2-9A7C-B6C4557E3E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A58B4D7-E34C-4CF4-912F-EEF95687D2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ED4CEDF-86D1-4C47-A002-A439F2FDB7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EBA36E4-F104-4107-B933-9DCDB293F8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A5EB977-9EB4-4FB9-A188-FBD95DB678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7655FF5-E80A-4A80-B420-AF0499AA696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48D3A30-0F1F-4973-B1E9-F3EE457D17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AE2EE77-0D69-4989-9A07-8F1FDE5C188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BFB10F1-90F4-4468-9348-48BBB4A4D3C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408A5AC-5497-4DDE-A54E-60A7421C91D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F251B75-8846-4630-8E0D-E4222E701A7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900EE31-4E4B-4B39-B0AE-86F49CB2DA9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3FAD7E8-64BA-4F3D-B0D1-5C911A7DD94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BE22D56-2015-4AE3-B8F9-9470E8CEB33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AF05538-C9E4-4BC0-A7BA-27A66306D4B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3CB516C-2A9E-4B3E-A5DD-EB44D89FFCA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F5BD40C-1A8C-4D2B-9108-BFA6D122D63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B387ABE-8AA5-4917-8C76-594BF2AD52D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4D70099-1F2F-4199-B330-FD436197D35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D6EC430-A496-403E-BF0A-529ED637FF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1A4B577C-6541-432B-AC8B-E079E0242E1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7D9C106C-4420-42A4-86E1-76C219AB6932}"/>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BC335B75-9999-454F-85C2-C83EC42AFC5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E2C5DEB8-ACF9-47AA-A674-654EDD3F8D5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EED5F2BD-4042-4A2D-B7E5-2CEAA19A3D07}"/>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95BF39D5-0FD0-40BB-B403-842AF9BD3489}"/>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D78A5276-D38B-420C-96D5-BDE0E63588DD}"/>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1BA170E2-2C89-415E-9905-2A6B2E1F686C}"/>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B08CB8EA-5136-45EA-B35B-56A13BE7E7B7}"/>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BF465E9F-CABB-4746-A614-79386E46013A}"/>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27F5AA0-8C09-4526-9148-7B42118C1761}"/>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C8D9284A-3FC5-4A85-94DA-11252F884D3F}"/>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29C630F-11C9-40C1-863C-BBF1B08A4D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C00E820-AC41-4E1D-AF59-F4FB712FEE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3C34C0F-A564-4FF2-8F2C-C3922ACDD6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A121444-CFB3-4EA2-92EB-E8FDCB3CA1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231D948-D3A8-498B-B127-EA4DB78A10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90" name="楕円 189">
          <a:extLst>
            <a:ext uri="{FF2B5EF4-FFF2-40B4-BE49-F238E27FC236}">
              <a16:creationId xmlns:a16="http://schemas.microsoft.com/office/drawing/2014/main" id="{7F0F503F-B2E2-495D-BF43-0099E3A73BB9}"/>
            </a:ext>
          </a:extLst>
        </xdr:cNvPr>
        <xdr:cNvSpPr/>
      </xdr:nvSpPr>
      <xdr:spPr>
        <a:xfrm>
          <a:off x="4584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33762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A19FE1F3-F653-49BD-8379-65C6650F99CD}"/>
            </a:ext>
          </a:extLst>
        </xdr:cNvPr>
        <xdr:cNvSpPr txBox="1"/>
      </xdr:nvSpPr>
      <xdr:spPr>
        <a:xfrm>
          <a:off x="4673600"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92" name="楕円 191">
          <a:extLst>
            <a:ext uri="{FF2B5EF4-FFF2-40B4-BE49-F238E27FC236}">
              <a16:creationId xmlns:a16="http://schemas.microsoft.com/office/drawing/2014/main" id="{709D133F-1FD3-4EB8-8FA0-BB7B08E35DF8}"/>
            </a:ext>
          </a:extLst>
        </xdr:cNvPr>
        <xdr:cNvSpPr/>
      </xdr:nvSpPr>
      <xdr:spPr>
        <a:xfrm>
          <a:off x="3746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76744</xdr:rowOff>
    </xdr:from>
    <xdr:to>
      <xdr:col>24</xdr:col>
      <xdr:colOff>63500</xdr:colOff>
      <xdr:row>63</xdr:row>
      <xdr:rowOff>106135</xdr:rowOff>
    </xdr:to>
    <xdr:cxnSp macro="">
      <xdr:nvCxnSpPr>
        <xdr:cNvPr id="193" name="直線コネクタ 192">
          <a:extLst>
            <a:ext uri="{FF2B5EF4-FFF2-40B4-BE49-F238E27FC236}">
              <a16:creationId xmlns:a16="http://schemas.microsoft.com/office/drawing/2014/main" id="{EABAE5E3-573D-4AC6-8649-C7C7DC68960F}"/>
            </a:ext>
          </a:extLst>
        </xdr:cNvPr>
        <xdr:cNvCxnSpPr/>
      </xdr:nvCxnSpPr>
      <xdr:spPr>
        <a:xfrm>
          <a:off x="3797300" y="108780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135346</xdr:rowOff>
    </xdr:from>
    <xdr:to>
      <xdr:col>15</xdr:col>
      <xdr:colOff>101600</xdr:colOff>
      <xdr:row>63</xdr:row>
      <xdr:rowOff>65496</xdr:rowOff>
    </xdr:to>
    <xdr:sp macro="" textlink="">
      <xdr:nvSpPr>
        <xdr:cNvPr id="194" name="楕円 193">
          <a:extLst>
            <a:ext uri="{FF2B5EF4-FFF2-40B4-BE49-F238E27FC236}">
              <a16:creationId xmlns:a16="http://schemas.microsoft.com/office/drawing/2014/main" id="{46200FF6-429D-4D59-8640-5726DCA732D2}"/>
            </a:ext>
          </a:extLst>
        </xdr:cNvPr>
        <xdr:cNvSpPr/>
      </xdr:nvSpPr>
      <xdr:spPr>
        <a:xfrm>
          <a:off x="2857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14696</xdr:rowOff>
    </xdr:from>
    <xdr:to>
      <xdr:col>19</xdr:col>
      <xdr:colOff>177800</xdr:colOff>
      <xdr:row>63</xdr:row>
      <xdr:rowOff>76744</xdr:rowOff>
    </xdr:to>
    <xdr:cxnSp macro="">
      <xdr:nvCxnSpPr>
        <xdr:cNvPr id="195" name="直線コネクタ 194">
          <a:extLst>
            <a:ext uri="{FF2B5EF4-FFF2-40B4-BE49-F238E27FC236}">
              <a16:creationId xmlns:a16="http://schemas.microsoft.com/office/drawing/2014/main" id="{1A4B19CF-6B71-4C2A-9354-715CCC811715}"/>
            </a:ext>
          </a:extLst>
        </xdr:cNvPr>
        <xdr:cNvCxnSpPr/>
      </xdr:nvCxnSpPr>
      <xdr:spPr>
        <a:xfrm>
          <a:off x="2908300" y="108160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96157</xdr:rowOff>
    </xdr:from>
    <xdr:to>
      <xdr:col>10</xdr:col>
      <xdr:colOff>165100</xdr:colOff>
      <xdr:row>63</xdr:row>
      <xdr:rowOff>26307</xdr:rowOff>
    </xdr:to>
    <xdr:sp macro="" textlink="">
      <xdr:nvSpPr>
        <xdr:cNvPr id="196" name="楕円 195">
          <a:extLst>
            <a:ext uri="{FF2B5EF4-FFF2-40B4-BE49-F238E27FC236}">
              <a16:creationId xmlns:a16="http://schemas.microsoft.com/office/drawing/2014/main" id="{1E7735F8-B05F-4872-A25C-787FBD7CC711}"/>
            </a:ext>
          </a:extLst>
        </xdr:cNvPr>
        <xdr:cNvSpPr/>
      </xdr:nvSpPr>
      <xdr:spPr>
        <a:xfrm>
          <a:off x="1968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146957</xdr:rowOff>
    </xdr:from>
    <xdr:to>
      <xdr:col>15</xdr:col>
      <xdr:colOff>50800</xdr:colOff>
      <xdr:row>63</xdr:row>
      <xdr:rowOff>14696</xdr:rowOff>
    </xdr:to>
    <xdr:cxnSp macro="">
      <xdr:nvCxnSpPr>
        <xdr:cNvPr id="197" name="直線コネクタ 196">
          <a:extLst>
            <a:ext uri="{FF2B5EF4-FFF2-40B4-BE49-F238E27FC236}">
              <a16:creationId xmlns:a16="http://schemas.microsoft.com/office/drawing/2014/main" id="{7BCB7DAB-BFA8-4695-9B28-B307413EB721}"/>
            </a:ext>
          </a:extLst>
        </xdr:cNvPr>
        <xdr:cNvCxnSpPr/>
      </xdr:nvCxnSpPr>
      <xdr:spPr>
        <a:xfrm>
          <a:off x="2019300" y="107768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55335</xdr:rowOff>
    </xdr:from>
    <xdr:to>
      <xdr:col>6</xdr:col>
      <xdr:colOff>38100</xdr:colOff>
      <xdr:row>62</xdr:row>
      <xdr:rowOff>156935</xdr:rowOff>
    </xdr:to>
    <xdr:sp macro="" textlink="">
      <xdr:nvSpPr>
        <xdr:cNvPr id="198" name="楕円 197">
          <a:extLst>
            <a:ext uri="{FF2B5EF4-FFF2-40B4-BE49-F238E27FC236}">
              <a16:creationId xmlns:a16="http://schemas.microsoft.com/office/drawing/2014/main" id="{7C1FF919-6DBA-4036-8D69-2A7E1A39AFCF}"/>
            </a:ext>
          </a:extLst>
        </xdr:cNvPr>
        <xdr:cNvSpPr/>
      </xdr:nvSpPr>
      <xdr:spPr>
        <a:xfrm>
          <a:off x="1079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106135</xdr:rowOff>
    </xdr:from>
    <xdr:to>
      <xdr:col>10</xdr:col>
      <xdr:colOff>114300</xdr:colOff>
      <xdr:row>62</xdr:row>
      <xdr:rowOff>146957</xdr:rowOff>
    </xdr:to>
    <xdr:cxnSp macro="">
      <xdr:nvCxnSpPr>
        <xdr:cNvPr id="199" name="直線コネクタ 198">
          <a:extLst>
            <a:ext uri="{FF2B5EF4-FFF2-40B4-BE49-F238E27FC236}">
              <a16:creationId xmlns:a16="http://schemas.microsoft.com/office/drawing/2014/main" id="{291B984A-68BD-47C9-8CEB-17AEC0908CC2}"/>
            </a:ext>
          </a:extLst>
        </xdr:cNvPr>
        <xdr:cNvCxnSpPr/>
      </xdr:nvCxnSpPr>
      <xdr:spPr>
        <a:xfrm>
          <a:off x="1130300" y="1073603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6948E1D3-ABB6-4ECD-AAEC-D7B495DE7A64}"/>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4CACF91B-B4D6-45C1-9DF4-B2B63C1B96BF}"/>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9609EAF5-28F2-4D52-BF95-662C0916C8F8}"/>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71A29B6A-621F-43A7-AF31-EECCE3E78F53}"/>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204" name="n_1mainValue【体育館・プール】&#10;有形固定資産減価償却率">
          <a:extLst>
            <a:ext uri="{FF2B5EF4-FFF2-40B4-BE49-F238E27FC236}">
              <a16:creationId xmlns:a16="http://schemas.microsoft.com/office/drawing/2014/main" id="{6E1DC2DF-7DE6-421C-9160-ECFE163C81F0}"/>
            </a:ext>
          </a:extLst>
        </xdr:cNvPr>
        <xdr:cNvSpPr txBox="1"/>
      </xdr:nvSpPr>
      <xdr:spPr>
        <a:xfrm>
          <a:off x="3582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56623</xdr:rowOff>
    </xdr:from>
    <xdr:ext cx="405111" cy="259045"/>
    <xdr:sp macro="" textlink="">
      <xdr:nvSpPr>
        <xdr:cNvPr id="205" name="n_2mainValue【体育館・プール】&#10;有形固定資産減価償却率">
          <a:extLst>
            <a:ext uri="{FF2B5EF4-FFF2-40B4-BE49-F238E27FC236}">
              <a16:creationId xmlns:a16="http://schemas.microsoft.com/office/drawing/2014/main" id="{3ECE458E-787F-4370-B923-5EAF4E0B2F53}"/>
            </a:ext>
          </a:extLst>
        </xdr:cNvPr>
        <xdr:cNvSpPr txBox="1"/>
      </xdr:nvSpPr>
      <xdr:spPr>
        <a:xfrm>
          <a:off x="2705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17434</xdr:rowOff>
    </xdr:from>
    <xdr:ext cx="405111" cy="259045"/>
    <xdr:sp macro="" textlink="">
      <xdr:nvSpPr>
        <xdr:cNvPr id="206" name="n_3mainValue【体育館・プール】&#10;有形固定資産減価償却率">
          <a:extLst>
            <a:ext uri="{FF2B5EF4-FFF2-40B4-BE49-F238E27FC236}">
              <a16:creationId xmlns:a16="http://schemas.microsoft.com/office/drawing/2014/main" id="{1716AFBA-1175-4AE8-9399-775C4927BD91}"/>
            </a:ext>
          </a:extLst>
        </xdr:cNvPr>
        <xdr:cNvSpPr txBox="1"/>
      </xdr:nvSpPr>
      <xdr:spPr>
        <a:xfrm>
          <a:off x="1816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148062</xdr:rowOff>
    </xdr:from>
    <xdr:ext cx="405111" cy="259045"/>
    <xdr:sp macro="" textlink="">
      <xdr:nvSpPr>
        <xdr:cNvPr id="207" name="n_4mainValue【体育館・プール】&#10;有形固定資産減価償却率">
          <a:extLst>
            <a:ext uri="{FF2B5EF4-FFF2-40B4-BE49-F238E27FC236}">
              <a16:creationId xmlns:a16="http://schemas.microsoft.com/office/drawing/2014/main" id="{7B3E9049-FF17-477F-8DBC-FF283008EFAB}"/>
            </a:ext>
          </a:extLst>
        </xdr:cNvPr>
        <xdr:cNvSpPr txBox="1"/>
      </xdr:nvSpPr>
      <xdr:spPr>
        <a:xfrm>
          <a:off x="927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D09999C-AB1C-4020-B2FD-3FE949D60A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0C6D73F-CD05-4FC2-9422-47B32B9561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E83DC3A-81AD-4164-A0B5-9AA1664DFC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20F0B7E-4112-49A9-BCC4-B0A95B2EDE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20AF7B4-9EDF-41E6-86BF-89FF440E13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B4850B4-43A5-4042-90A9-02012B0C4BD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F483505-AADD-4209-946B-A41CE6FD3C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3680A78-BA5E-454F-9DF1-8F4B16C4D1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7384C18-31CD-4EBD-B33D-7E82CA9B91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E30E75F-3556-439A-8A3D-2F1E3BD2AC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8CC0778-9ACC-40CE-9011-47FCB012D2D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E7A4936D-DFA4-4E8D-B872-4AFBDFA4706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F6D790E-2720-44F5-94C6-65A98B8C7FE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877CED9-FF82-495D-A48C-4E6E6496CE6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1897D35-C007-4474-9017-B2A10CF46A2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1B3D30C6-7861-4495-9690-1C76B91064C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E525C05-9A0F-4428-865E-8B9FF8FF774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F0581E0F-883A-413D-8411-5F7D63A5A3D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AE1CC1B-015D-4138-8DF1-BCED91ED846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E95B633-0B9D-462F-AB49-723096ACFA0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56766F9-933F-414F-914C-58AF4EC58A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A6C39CD7-0A3C-42B7-9C34-A49F65C2875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99D8E5B-1A54-444A-AEFB-A92430252B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CCFD9665-249C-40EC-8F77-2091EF7B2969}"/>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3CEC8EF9-C308-440F-B6E5-D64E1ABC8697}"/>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3A01A88A-8F8C-407B-8F38-C52DB7B018AD}"/>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5C3BE894-A7DB-46BA-ABEC-E6CB700B234C}"/>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A83E1222-CD89-4E7A-907B-F33A559E5499}"/>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9845E57E-0B2D-4826-BD06-EB52DEB3D50D}"/>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7B398C62-2767-489D-8650-48E495497B52}"/>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26704340-096C-45D9-8F52-A0577EA6CC7D}"/>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2BF8CE5D-DA34-48F9-979E-A88933BB754E}"/>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FEF97818-7F96-4552-8A72-344F49381C57}"/>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8C200010-644A-4034-919F-3B8718B7C4A9}"/>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FB39B16-30B8-418E-BD30-13A133EDC2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3212188-C7F2-4BB3-9B50-E79A81DD81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DFAA438-F9F1-4136-B207-D0E82D0221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A1D8B0A-395C-4FC5-A2DC-5BC3A4F2BB3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F1B3D2F-5596-42FE-BF6D-346DB6BB54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111125</xdr:rowOff>
    </xdr:from>
    <xdr:to>
      <xdr:col>55</xdr:col>
      <xdr:colOff>50800</xdr:colOff>
      <xdr:row>61</xdr:row>
      <xdr:rowOff>41275</xdr:rowOff>
    </xdr:to>
    <xdr:sp macro="" textlink="">
      <xdr:nvSpPr>
        <xdr:cNvPr id="247" name="楕円 246">
          <a:extLst>
            <a:ext uri="{FF2B5EF4-FFF2-40B4-BE49-F238E27FC236}">
              <a16:creationId xmlns:a16="http://schemas.microsoft.com/office/drawing/2014/main" id="{CA685438-EABC-4784-A528-89C029F14837}"/>
            </a:ext>
          </a:extLst>
        </xdr:cNvPr>
        <xdr:cNvSpPr/>
      </xdr:nvSpPr>
      <xdr:spPr>
        <a:xfrm>
          <a:off x="10426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134002</xdr:rowOff>
    </xdr:from>
    <xdr:ext cx="469744" cy="259045"/>
    <xdr:sp macro="" textlink="">
      <xdr:nvSpPr>
        <xdr:cNvPr id="248" name="【体育館・プール】&#10;一人当たり面積該当値テキスト">
          <a:extLst>
            <a:ext uri="{FF2B5EF4-FFF2-40B4-BE49-F238E27FC236}">
              <a16:creationId xmlns:a16="http://schemas.microsoft.com/office/drawing/2014/main" id="{A6B8651F-3223-489F-B23F-503D5669938F}"/>
            </a:ext>
          </a:extLst>
        </xdr:cNvPr>
        <xdr:cNvSpPr txBox="1"/>
      </xdr:nvSpPr>
      <xdr:spPr>
        <a:xfrm>
          <a:off x="10515600" y="1024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118745</xdr:rowOff>
    </xdr:from>
    <xdr:to>
      <xdr:col>50</xdr:col>
      <xdr:colOff>165100</xdr:colOff>
      <xdr:row>61</xdr:row>
      <xdr:rowOff>48895</xdr:rowOff>
    </xdr:to>
    <xdr:sp macro="" textlink="">
      <xdr:nvSpPr>
        <xdr:cNvPr id="249" name="楕円 248">
          <a:extLst>
            <a:ext uri="{FF2B5EF4-FFF2-40B4-BE49-F238E27FC236}">
              <a16:creationId xmlns:a16="http://schemas.microsoft.com/office/drawing/2014/main" id="{81EAFF80-EC81-4EF3-B44F-34C87354F713}"/>
            </a:ext>
          </a:extLst>
        </xdr:cNvPr>
        <xdr:cNvSpPr/>
      </xdr:nvSpPr>
      <xdr:spPr>
        <a:xfrm>
          <a:off x="9588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161925</xdr:rowOff>
    </xdr:from>
    <xdr:to>
      <xdr:col>55</xdr:col>
      <xdr:colOff>0</xdr:colOff>
      <xdr:row>60</xdr:row>
      <xdr:rowOff>169545</xdr:rowOff>
    </xdr:to>
    <xdr:cxnSp macro="">
      <xdr:nvCxnSpPr>
        <xdr:cNvPr id="250" name="直線コネクタ 249">
          <a:extLst>
            <a:ext uri="{FF2B5EF4-FFF2-40B4-BE49-F238E27FC236}">
              <a16:creationId xmlns:a16="http://schemas.microsoft.com/office/drawing/2014/main" id="{662A70AF-4526-4983-9314-98043D6A68E2}"/>
            </a:ext>
          </a:extLst>
        </xdr:cNvPr>
        <xdr:cNvCxnSpPr/>
      </xdr:nvCxnSpPr>
      <xdr:spPr>
        <a:xfrm flipV="1">
          <a:off x="9639300" y="104489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128270</xdr:rowOff>
    </xdr:from>
    <xdr:to>
      <xdr:col>46</xdr:col>
      <xdr:colOff>38100</xdr:colOff>
      <xdr:row>61</xdr:row>
      <xdr:rowOff>58420</xdr:rowOff>
    </xdr:to>
    <xdr:sp macro="" textlink="">
      <xdr:nvSpPr>
        <xdr:cNvPr id="251" name="楕円 250">
          <a:extLst>
            <a:ext uri="{FF2B5EF4-FFF2-40B4-BE49-F238E27FC236}">
              <a16:creationId xmlns:a16="http://schemas.microsoft.com/office/drawing/2014/main" id="{41AC6D04-E717-4836-83FF-DA244628B0AF}"/>
            </a:ext>
          </a:extLst>
        </xdr:cNvPr>
        <xdr:cNvSpPr/>
      </xdr:nvSpPr>
      <xdr:spPr>
        <a:xfrm>
          <a:off x="8699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169545</xdr:rowOff>
    </xdr:from>
    <xdr:to>
      <xdr:col>50</xdr:col>
      <xdr:colOff>114300</xdr:colOff>
      <xdr:row>61</xdr:row>
      <xdr:rowOff>7620</xdr:rowOff>
    </xdr:to>
    <xdr:cxnSp macro="">
      <xdr:nvCxnSpPr>
        <xdr:cNvPr id="252" name="直線コネクタ 251">
          <a:extLst>
            <a:ext uri="{FF2B5EF4-FFF2-40B4-BE49-F238E27FC236}">
              <a16:creationId xmlns:a16="http://schemas.microsoft.com/office/drawing/2014/main" id="{8545F3C7-F494-4597-B70B-B5C6DC442F1B}"/>
            </a:ext>
          </a:extLst>
        </xdr:cNvPr>
        <xdr:cNvCxnSpPr/>
      </xdr:nvCxnSpPr>
      <xdr:spPr>
        <a:xfrm flipV="1">
          <a:off x="8750300" y="10456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133985</xdr:rowOff>
    </xdr:from>
    <xdr:to>
      <xdr:col>41</xdr:col>
      <xdr:colOff>101600</xdr:colOff>
      <xdr:row>61</xdr:row>
      <xdr:rowOff>64135</xdr:rowOff>
    </xdr:to>
    <xdr:sp macro="" textlink="">
      <xdr:nvSpPr>
        <xdr:cNvPr id="253" name="楕円 252">
          <a:extLst>
            <a:ext uri="{FF2B5EF4-FFF2-40B4-BE49-F238E27FC236}">
              <a16:creationId xmlns:a16="http://schemas.microsoft.com/office/drawing/2014/main" id="{DDD65A33-E74E-4296-B24B-52D9F8A413C4}"/>
            </a:ext>
          </a:extLst>
        </xdr:cNvPr>
        <xdr:cNvSpPr/>
      </xdr:nvSpPr>
      <xdr:spPr>
        <a:xfrm>
          <a:off x="7810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7620</xdr:rowOff>
    </xdr:from>
    <xdr:to>
      <xdr:col>45</xdr:col>
      <xdr:colOff>177800</xdr:colOff>
      <xdr:row>61</xdr:row>
      <xdr:rowOff>13335</xdr:rowOff>
    </xdr:to>
    <xdr:cxnSp macro="">
      <xdr:nvCxnSpPr>
        <xdr:cNvPr id="254" name="直線コネクタ 253">
          <a:extLst>
            <a:ext uri="{FF2B5EF4-FFF2-40B4-BE49-F238E27FC236}">
              <a16:creationId xmlns:a16="http://schemas.microsoft.com/office/drawing/2014/main" id="{044891EF-598D-4230-BEC4-78E3F2497F3D}"/>
            </a:ext>
          </a:extLst>
        </xdr:cNvPr>
        <xdr:cNvCxnSpPr/>
      </xdr:nvCxnSpPr>
      <xdr:spPr>
        <a:xfrm flipV="1">
          <a:off x="7861300" y="10466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141605</xdr:rowOff>
    </xdr:from>
    <xdr:to>
      <xdr:col>36</xdr:col>
      <xdr:colOff>165100</xdr:colOff>
      <xdr:row>61</xdr:row>
      <xdr:rowOff>71755</xdr:rowOff>
    </xdr:to>
    <xdr:sp macro="" textlink="">
      <xdr:nvSpPr>
        <xdr:cNvPr id="255" name="楕円 254">
          <a:extLst>
            <a:ext uri="{FF2B5EF4-FFF2-40B4-BE49-F238E27FC236}">
              <a16:creationId xmlns:a16="http://schemas.microsoft.com/office/drawing/2014/main" id="{F0AAF849-8AD9-48CD-8701-14DFBC3B1E37}"/>
            </a:ext>
          </a:extLst>
        </xdr:cNvPr>
        <xdr:cNvSpPr/>
      </xdr:nvSpPr>
      <xdr:spPr>
        <a:xfrm>
          <a:off x="692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13335</xdr:rowOff>
    </xdr:from>
    <xdr:to>
      <xdr:col>41</xdr:col>
      <xdr:colOff>50800</xdr:colOff>
      <xdr:row>61</xdr:row>
      <xdr:rowOff>20955</xdr:rowOff>
    </xdr:to>
    <xdr:cxnSp macro="">
      <xdr:nvCxnSpPr>
        <xdr:cNvPr id="256" name="直線コネクタ 255">
          <a:extLst>
            <a:ext uri="{FF2B5EF4-FFF2-40B4-BE49-F238E27FC236}">
              <a16:creationId xmlns:a16="http://schemas.microsoft.com/office/drawing/2014/main" id="{30DC07B4-15D9-413D-9B36-67AD265CD653}"/>
            </a:ext>
          </a:extLst>
        </xdr:cNvPr>
        <xdr:cNvCxnSpPr/>
      </xdr:nvCxnSpPr>
      <xdr:spPr>
        <a:xfrm flipV="1">
          <a:off x="6972300" y="10471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46E30429-B87F-4D24-8236-7812C57641AC}"/>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8E73BDAC-C0DD-4ECC-9768-0D37C94486D3}"/>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9C579CF7-4AEE-4A48-A90B-6C8F94B585CD}"/>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25FF77C8-0A6C-471F-A91C-031CDC90EE6A}"/>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65422</xdr:rowOff>
    </xdr:from>
    <xdr:ext cx="469744" cy="259045"/>
    <xdr:sp macro="" textlink="">
      <xdr:nvSpPr>
        <xdr:cNvPr id="261" name="n_1mainValue【体育館・プール】&#10;一人当たり面積">
          <a:extLst>
            <a:ext uri="{FF2B5EF4-FFF2-40B4-BE49-F238E27FC236}">
              <a16:creationId xmlns:a16="http://schemas.microsoft.com/office/drawing/2014/main" id="{B2D1E120-900E-405F-B65E-DB0AD8E1D110}"/>
            </a:ext>
          </a:extLst>
        </xdr:cNvPr>
        <xdr:cNvSpPr txBox="1"/>
      </xdr:nvSpPr>
      <xdr:spPr>
        <a:xfrm>
          <a:off x="93917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74947</xdr:rowOff>
    </xdr:from>
    <xdr:ext cx="469744" cy="259045"/>
    <xdr:sp macro="" textlink="">
      <xdr:nvSpPr>
        <xdr:cNvPr id="262" name="n_2mainValue【体育館・プール】&#10;一人当たり面積">
          <a:extLst>
            <a:ext uri="{FF2B5EF4-FFF2-40B4-BE49-F238E27FC236}">
              <a16:creationId xmlns:a16="http://schemas.microsoft.com/office/drawing/2014/main" id="{A5375267-66F4-417A-8C68-6B7AC05353BD}"/>
            </a:ext>
          </a:extLst>
        </xdr:cNvPr>
        <xdr:cNvSpPr txBox="1"/>
      </xdr:nvSpPr>
      <xdr:spPr>
        <a:xfrm>
          <a:off x="8515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80662</xdr:rowOff>
    </xdr:from>
    <xdr:ext cx="469744" cy="259045"/>
    <xdr:sp macro="" textlink="">
      <xdr:nvSpPr>
        <xdr:cNvPr id="263" name="n_3mainValue【体育館・プール】&#10;一人当たり面積">
          <a:extLst>
            <a:ext uri="{FF2B5EF4-FFF2-40B4-BE49-F238E27FC236}">
              <a16:creationId xmlns:a16="http://schemas.microsoft.com/office/drawing/2014/main" id="{ADB1DA8D-A536-4069-B5AA-04C0791E3237}"/>
            </a:ext>
          </a:extLst>
        </xdr:cNvPr>
        <xdr:cNvSpPr txBox="1"/>
      </xdr:nvSpPr>
      <xdr:spPr>
        <a:xfrm>
          <a:off x="762642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88282</xdr:rowOff>
    </xdr:from>
    <xdr:ext cx="469744" cy="259045"/>
    <xdr:sp macro="" textlink="">
      <xdr:nvSpPr>
        <xdr:cNvPr id="264" name="n_4mainValue【体育館・プール】&#10;一人当たり面積">
          <a:extLst>
            <a:ext uri="{FF2B5EF4-FFF2-40B4-BE49-F238E27FC236}">
              <a16:creationId xmlns:a16="http://schemas.microsoft.com/office/drawing/2014/main" id="{8A9B1B6C-427D-4ADB-8800-5FB71839C7DB}"/>
            </a:ext>
          </a:extLst>
        </xdr:cNvPr>
        <xdr:cNvSpPr txBox="1"/>
      </xdr:nvSpPr>
      <xdr:spPr>
        <a:xfrm>
          <a:off x="6737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7854759-CF9C-45F8-B82C-6BA882B7B4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8F37AD2-9865-45DE-9A6B-960554A635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D9C024D-E202-4EF1-9C0B-0DD96B2FBF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B66204B-E987-4736-AADA-E4D7FEFDEE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DC1795C-08A1-4F19-9597-E5D0046CD2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796A15E-4B77-498B-8469-9410A6B679B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F50AE30-4F33-482E-B26D-1F114618B0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C4C2DED-E79F-4F05-A977-31FFE3F7A4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E20B30E-198F-493E-BC8C-8D149EEDD4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AC89D34-76DE-4D80-A15B-0E6DF9B707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2EB9CE2-FA23-4C38-A432-2F668E0DE1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3E4B3F59-4F8B-4B60-A0BE-97C265452C8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7D55AAE-9811-4445-A8D4-EE7D3CFFB3C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E1E1967B-6249-423C-B509-67C6370580D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26856BD9-2927-4BE6-9F72-8DD9C9CFDDF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3F20717A-1FE9-4DC7-B0AE-6E171EA3B65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31E30692-A09E-454D-A6DE-4EE958E9C45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A9CAF933-50E4-420F-8996-7105CB456CC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3DD33B52-E5A3-4145-AB80-6CA4EDF6838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D595F61F-CC46-46A8-8051-F513329D3BD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03920F8-A43B-42D1-975E-63E9323BD86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661D5FB-0348-453B-AC86-269481D6F5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544ECDA2-B284-4689-97E5-016E397AAEF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2100CDB-BE36-4A63-A6B5-76FF2E818E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FD3ABE04-8CB8-4484-B346-7E5B934E515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3332EDC1-11F9-462C-8FE4-D64699ADBF32}"/>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72F65725-DA51-4F5B-A359-5417293414E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8D537A3-5D55-4BB1-81AA-C6286FCFC60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D1451F9-5F3E-4260-9BAB-0CA2AFDA0B51}"/>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2954B385-17CB-4BEB-9348-FF0C13AE244D}"/>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57BA3170-1BD5-4118-B46A-4AC9AD221214}"/>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216E09C3-3CD8-489E-ACB7-AA3D54712134}"/>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C111DF4-B242-4922-99EB-51EA71ECE30A}"/>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FECF9DE8-2C8C-4BBD-81C9-96FEA80CD5AE}"/>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19FC224-D88B-45C6-8FBD-FBCCD821DAA8}"/>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52951A08-8B2A-4180-A721-FA41CCF509E2}"/>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7DA8DF9-7915-464C-8059-709757BB16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EEFDE0F-119B-4587-82DB-D920431173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B189BC1-A2A6-418B-A196-90F5F7020C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788513F-B3CA-4E3B-8575-29E7530A78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DC66C65-1506-46B3-A526-FEAF024508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306" name="楕円 305">
          <a:extLst>
            <a:ext uri="{FF2B5EF4-FFF2-40B4-BE49-F238E27FC236}">
              <a16:creationId xmlns:a16="http://schemas.microsoft.com/office/drawing/2014/main" id="{0A01B61A-2922-41D2-B237-FAF088EA7E2F}"/>
            </a:ext>
          </a:extLst>
        </xdr:cNvPr>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511E319C-49E0-4DAE-945E-D7A7245AEE4D}"/>
            </a:ext>
          </a:extLst>
        </xdr:cNvPr>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11793</xdr:rowOff>
    </xdr:from>
    <xdr:to>
      <xdr:col>20</xdr:col>
      <xdr:colOff>38100</xdr:colOff>
      <xdr:row>85</xdr:row>
      <xdr:rowOff>113393</xdr:rowOff>
    </xdr:to>
    <xdr:sp macro="" textlink="">
      <xdr:nvSpPr>
        <xdr:cNvPr id="308" name="楕円 307">
          <a:extLst>
            <a:ext uri="{FF2B5EF4-FFF2-40B4-BE49-F238E27FC236}">
              <a16:creationId xmlns:a16="http://schemas.microsoft.com/office/drawing/2014/main" id="{85657F8C-48AD-46BC-8F93-BBD489688652}"/>
            </a:ext>
          </a:extLst>
        </xdr:cNvPr>
        <xdr:cNvSpPr/>
      </xdr:nvSpPr>
      <xdr:spPr>
        <a:xfrm>
          <a:off x="3746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62593</xdr:rowOff>
    </xdr:to>
    <xdr:cxnSp macro="">
      <xdr:nvCxnSpPr>
        <xdr:cNvPr id="309" name="直線コネクタ 308">
          <a:extLst>
            <a:ext uri="{FF2B5EF4-FFF2-40B4-BE49-F238E27FC236}">
              <a16:creationId xmlns:a16="http://schemas.microsoft.com/office/drawing/2014/main" id="{69374645-CEE8-4715-B3D1-5A4575D6B01C}"/>
            </a:ext>
          </a:extLst>
        </xdr:cNvPr>
        <xdr:cNvCxnSpPr/>
      </xdr:nvCxnSpPr>
      <xdr:spPr>
        <a:xfrm flipV="1">
          <a:off x="3797300" y="14588489"/>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114663</xdr:rowOff>
    </xdr:from>
    <xdr:to>
      <xdr:col>15</xdr:col>
      <xdr:colOff>101600</xdr:colOff>
      <xdr:row>85</xdr:row>
      <xdr:rowOff>44813</xdr:rowOff>
    </xdr:to>
    <xdr:sp macro="" textlink="">
      <xdr:nvSpPr>
        <xdr:cNvPr id="310" name="楕円 309">
          <a:extLst>
            <a:ext uri="{FF2B5EF4-FFF2-40B4-BE49-F238E27FC236}">
              <a16:creationId xmlns:a16="http://schemas.microsoft.com/office/drawing/2014/main" id="{8BEAC83D-B4A1-4F9A-803A-F0E681A9D4E1}"/>
            </a:ext>
          </a:extLst>
        </xdr:cNvPr>
        <xdr:cNvSpPr/>
      </xdr:nvSpPr>
      <xdr:spPr>
        <a:xfrm>
          <a:off x="2857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165463</xdr:rowOff>
    </xdr:from>
    <xdr:to>
      <xdr:col>19</xdr:col>
      <xdr:colOff>177800</xdr:colOff>
      <xdr:row>85</xdr:row>
      <xdr:rowOff>62593</xdr:rowOff>
    </xdr:to>
    <xdr:cxnSp macro="">
      <xdr:nvCxnSpPr>
        <xdr:cNvPr id="311" name="直線コネクタ 310">
          <a:extLst>
            <a:ext uri="{FF2B5EF4-FFF2-40B4-BE49-F238E27FC236}">
              <a16:creationId xmlns:a16="http://schemas.microsoft.com/office/drawing/2014/main" id="{E763247F-AD9F-4C0B-95D6-CEF982184C43}"/>
            </a:ext>
          </a:extLst>
        </xdr:cNvPr>
        <xdr:cNvCxnSpPr/>
      </xdr:nvCxnSpPr>
      <xdr:spPr>
        <a:xfrm>
          <a:off x="2908300" y="145672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144055</xdr:rowOff>
    </xdr:from>
    <xdr:to>
      <xdr:col>10</xdr:col>
      <xdr:colOff>165100</xdr:colOff>
      <xdr:row>85</xdr:row>
      <xdr:rowOff>74205</xdr:rowOff>
    </xdr:to>
    <xdr:sp macro="" textlink="">
      <xdr:nvSpPr>
        <xdr:cNvPr id="312" name="楕円 311">
          <a:extLst>
            <a:ext uri="{FF2B5EF4-FFF2-40B4-BE49-F238E27FC236}">
              <a16:creationId xmlns:a16="http://schemas.microsoft.com/office/drawing/2014/main" id="{028ABBA8-107B-47BE-9911-EC236FE6F513}"/>
            </a:ext>
          </a:extLst>
        </xdr:cNvPr>
        <xdr:cNvSpPr/>
      </xdr:nvSpPr>
      <xdr:spPr>
        <a:xfrm>
          <a:off x="1968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165463</xdr:rowOff>
    </xdr:from>
    <xdr:to>
      <xdr:col>15</xdr:col>
      <xdr:colOff>50800</xdr:colOff>
      <xdr:row>85</xdr:row>
      <xdr:rowOff>23405</xdr:rowOff>
    </xdr:to>
    <xdr:cxnSp macro="">
      <xdr:nvCxnSpPr>
        <xdr:cNvPr id="313" name="直線コネクタ 312">
          <a:extLst>
            <a:ext uri="{FF2B5EF4-FFF2-40B4-BE49-F238E27FC236}">
              <a16:creationId xmlns:a16="http://schemas.microsoft.com/office/drawing/2014/main" id="{64B813DA-9D37-4A91-8FB2-B1ABB3820490}"/>
            </a:ext>
          </a:extLst>
        </xdr:cNvPr>
        <xdr:cNvCxnSpPr/>
      </xdr:nvCxnSpPr>
      <xdr:spPr>
        <a:xfrm flipV="1">
          <a:off x="2019300" y="145672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99968</xdr:rowOff>
    </xdr:from>
    <xdr:to>
      <xdr:col>6</xdr:col>
      <xdr:colOff>38100</xdr:colOff>
      <xdr:row>85</xdr:row>
      <xdr:rowOff>30118</xdr:rowOff>
    </xdr:to>
    <xdr:sp macro="" textlink="">
      <xdr:nvSpPr>
        <xdr:cNvPr id="314" name="楕円 313">
          <a:extLst>
            <a:ext uri="{FF2B5EF4-FFF2-40B4-BE49-F238E27FC236}">
              <a16:creationId xmlns:a16="http://schemas.microsoft.com/office/drawing/2014/main" id="{2B833411-21D2-4BCF-8162-ACA51A54CC26}"/>
            </a:ext>
          </a:extLst>
        </xdr:cNvPr>
        <xdr:cNvSpPr/>
      </xdr:nvSpPr>
      <xdr:spPr>
        <a:xfrm>
          <a:off x="1079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150768</xdr:rowOff>
    </xdr:from>
    <xdr:to>
      <xdr:col>10</xdr:col>
      <xdr:colOff>114300</xdr:colOff>
      <xdr:row>85</xdr:row>
      <xdr:rowOff>23405</xdr:rowOff>
    </xdr:to>
    <xdr:cxnSp macro="">
      <xdr:nvCxnSpPr>
        <xdr:cNvPr id="315" name="直線コネクタ 314">
          <a:extLst>
            <a:ext uri="{FF2B5EF4-FFF2-40B4-BE49-F238E27FC236}">
              <a16:creationId xmlns:a16="http://schemas.microsoft.com/office/drawing/2014/main" id="{EF0F7A77-DA47-40A4-A523-CFEC5F24BC10}"/>
            </a:ext>
          </a:extLst>
        </xdr:cNvPr>
        <xdr:cNvCxnSpPr/>
      </xdr:nvCxnSpPr>
      <xdr:spPr>
        <a:xfrm>
          <a:off x="1130300" y="145525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id="{68014479-FE3C-4366-B9D6-8F80EB1F8D1B}"/>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id="{F6DB1EC2-4F17-4D8B-BA5E-F7AEE41F69E1}"/>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178CF3EA-1725-4BC9-8750-115B6BADB007}"/>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94765ECD-EEAD-483E-B265-7D39129B2902}"/>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104520</xdr:rowOff>
    </xdr:from>
    <xdr:ext cx="405111" cy="259045"/>
    <xdr:sp macro="" textlink="">
      <xdr:nvSpPr>
        <xdr:cNvPr id="320" name="n_1mainValue【福祉施設】&#10;有形固定資産減価償却率">
          <a:extLst>
            <a:ext uri="{FF2B5EF4-FFF2-40B4-BE49-F238E27FC236}">
              <a16:creationId xmlns:a16="http://schemas.microsoft.com/office/drawing/2014/main" id="{9C282E72-0F6F-439D-A0FB-5A2E2EF6A980}"/>
            </a:ext>
          </a:extLst>
        </xdr:cNvPr>
        <xdr:cNvSpPr txBox="1"/>
      </xdr:nvSpPr>
      <xdr:spPr>
        <a:xfrm>
          <a:off x="3582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35940</xdr:rowOff>
    </xdr:from>
    <xdr:ext cx="405111" cy="259045"/>
    <xdr:sp macro="" textlink="">
      <xdr:nvSpPr>
        <xdr:cNvPr id="321" name="n_2mainValue【福祉施設】&#10;有形固定資産減価償却率">
          <a:extLst>
            <a:ext uri="{FF2B5EF4-FFF2-40B4-BE49-F238E27FC236}">
              <a16:creationId xmlns:a16="http://schemas.microsoft.com/office/drawing/2014/main" id="{0793765C-B8DC-4E2F-B3DE-72565B9CAADA}"/>
            </a:ext>
          </a:extLst>
        </xdr:cNvPr>
        <xdr:cNvSpPr txBox="1"/>
      </xdr:nvSpPr>
      <xdr:spPr>
        <a:xfrm>
          <a:off x="27057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65332</xdr:rowOff>
    </xdr:from>
    <xdr:ext cx="405111" cy="259045"/>
    <xdr:sp macro="" textlink="">
      <xdr:nvSpPr>
        <xdr:cNvPr id="322" name="n_3mainValue【福祉施設】&#10;有形固定資産減価償却率">
          <a:extLst>
            <a:ext uri="{FF2B5EF4-FFF2-40B4-BE49-F238E27FC236}">
              <a16:creationId xmlns:a16="http://schemas.microsoft.com/office/drawing/2014/main" id="{49C7ADB8-EFE9-4380-A054-557FD426193B}"/>
            </a:ext>
          </a:extLst>
        </xdr:cNvPr>
        <xdr:cNvSpPr txBox="1"/>
      </xdr:nvSpPr>
      <xdr:spPr>
        <a:xfrm>
          <a:off x="1816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21245</xdr:rowOff>
    </xdr:from>
    <xdr:ext cx="405111" cy="259045"/>
    <xdr:sp macro="" textlink="">
      <xdr:nvSpPr>
        <xdr:cNvPr id="323" name="n_4mainValue【福祉施設】&#10;有形固定資産減価償却率">
          <a:extLst>
            <a:ext uri="{FF2B5EF4-FFF2-40B4-BE49-F238E27FC236}">
              <a16:creationId xmlns:a16="http://schemas.microsoft.com/office/drawing/2014/main" id="{099273A4-8CE2-4754-BFF5-404DA5752ABC}"/>
            </a:ext>
          </a:extLst>
        </xdr:cNvPr>
        <xdr:cNvSpPr txBox="1"/>
      </xdr:nvSpPr>
      <xdr:spPr>
        <a:xfrm>
          <a:off x="927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EDD1CE5-67B5-4CC8-AFDE-717B9DC425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2DF0E54-6640-46E6-930C-FFB776A8AC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97120F2-82AB-4905-A913-6ECF95EF68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D04AF2E-3808-422D-B75D-38FAFE0978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686DCF0-AC4A-423C-9B46-BCAFA2D7CB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B637231-86D1-4342-9957-6A09072512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50551F4-45B8-4555-A7E3-31F0417235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6BC8A19-EE80-4210-9CC7-F0A273A361D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511B1F0-2ACC-420C-80C2-3AE319C5AA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9A98A2F-471D-4DDC-8D0A-DC5C95CB87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BA5FE82D-76C6-476D-8C85-FB986DC3963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5D11A1F9-6A1A-4A5D-9174-6E3F617FA4A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46FC3F2E-797F-48F4-9C5A-5C5F6BFF75C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41B4BC83-2491-40D2-A1A5-2260C9F0207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C709882E-A0F4-49A6-AF9B-D565CF2ACCB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DAA2E3BA-1032-48A8-88D6-B3DC6F8F594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F6C6F277-8E7D-4EAE-B14A-D0CC3B50986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E739CB1A-9031-4815-9023-89ABEB457BE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FB519E6-6724-448F-9F20-4F6E3DE7A0E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8005E20-7DCD-47A5-AC3A-1A3BFD9F6E2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E253DC41-D72A-431E-92FD-98458EE2D7E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2ADF2C23-6B0B-49B3-B913-93F08F8E5A9D}"/>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49654BB2-09A8-4F72-8B11-F99868A92193}"/>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BEF52EDD-FF50-4CA9-AC22-C1D5D5BED4C2}"/>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89BCC113-35AF-4A5E-8224-3D4C9F5CDFC2}"/>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8CA411D3-E289-4C68-806B-FFABBCF1E4DA}"/>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a:extLst>
            <a:ext uri="{FF2B5EF4-FFF2-40B4-BE49-F238E27FC236}">
              <a16:creationId xmlns:a16="http://schemas.microsoft.com/office/drawing/2014/main" id="{34718F60-662D-4989-AF99-2B24E96024EA}"/>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7DEA7B09-32D9-40E5-ADAC-F16BE71A24F7}"/>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8DA76E1C-E0D4-43E8-8149-90E942F92917}"/>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83F19182-6FF0-4C66-BC48-40456D1B158F}"/>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54D0B06A-C6CA-4425-9E20-E3A4D7CED15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4C8825D4-0C1E-4F5E-ADFA-14CEC5DED723}"/>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B8F210B-0535-49C2-A18B-0C76AC1ECD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9528075-F2D5-4877-A115-26D506F878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266FA3F-1906-4671-8FB2-2F7C9675DD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5EF57E6-84C2-41F6-A29A-3B5E881E654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D10DB15-80E3-4762-AF96-40EBCDB12D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142748</xdr:rowOff>
    </xdr:from>
    <xdr:to>
      <xdr:col>55</xdr:col>
      <xdr:colOff>50800</xdr:colOff>
      <xdr:row>79</xdr:row>
      <xdr:rowOff>72898</xdr:rowOff>
    </xdr:to>
    <xdr:sp macro="" textlink="">
      <xdr:nvSpPr>
        <xdr:cNvPr id="361" name="楕円 360">
          <a:extLst>
            <a:ext uri="{FF2B5EF4-FFF2-40B4-BE49-F238E27FC236}">
              <a16:creationId xmlns:a16="http://schemas.microsoft.com/office/drawing/2014/main" id="{974B071A-5E42-4550-87AA-290B45235C20}"/>
            </a:ext>
          </a:extLst>
        </xdr:cNvPr>
        <xdr:cNvSpPr/>
      </xdr:nvSpPr>
      <xdr:spPr>
        <a:xfrm>
          <a:off x="10426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57675</xdr:rowOff>
    </xdr:from>
    <xdr:ext cx="469744" cy="259045"/>
    <xdr:sp macro="" textlink="">
      <xdr:nvSpPr>
        <xdr:cNvPr id="362" name="【福祉施設】&#10;一人当たり面積該当値テキスト">
          <a:extLst>
            <a:ext uri="{FF2B5EF4-FFF2-40B4-BE49-F238E27FC236}">
              <a16:creationId xmlns:a16="http://schemas.microsoft.com/office/drawing/2014/main" id="{44944241-4A04-42F4-B6C3-0F5F2A3D9021}"/>
            </a:ext>
          </a:extLst>
        </xdr:cNvPr>
        <xdr:cNvSpPr txBox="1"/>
      </xdr:nvSpPr>
      <xdr:spPr>
        <a:xfrm>
          <a:off x="10515600" y="1343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35306</xdr:rowOff>
    </xdr:from>
    <xdr:to>
      <xdr:col>50</xdr:col>
      <xdr:colOff>165100</xdr:colOff>
      <xdr:row>79</xdr:row>
      <xdr:rowOff>136906</xdr:rowOff>
    </xdr:to>
    <xdr:sp macro="" textlink="">
      <xdr:nvSpPr>
        <xdr:cNvPr id="363" name="楕円 362">
          <a:extLst>
            <a:ext uri="{FF2B5EF4-FFF2-40B4-BE49-F238E27FC236}">
              <a16:creationId xmlns:a16="http://schemas.microsoft.com/office/drawing/2014/main" id="{D1ECE29B-0031-4667-BC7C-89E0F6D8D4DF}"/>
            </a:ext>
          </a:extLst>
        </xdr:cNvPr>
        <xdr:cNvSpPr/>
      </xdr:nvSpPr>
      <xdr:spPr>
        <a:xfrm>
          <a:off x="9588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22098</xdr:rowOff>
    </xdr:from>
    <xdr:to>
      <xdr:col>55</xdr:col>
      <xdr:colOff>0</xdr:colOff>
      <xdr:row>79</xdr:row>
      <xdr:rowOff>86106</xdr:rowOff>
    </xdr:to>
    <xdr:cxnSp macro="">
      <xdr:nvCxnSpPr>
        <xdr:cNvPr id="364" name="直線コネクタ 363">
          <a:extLst>
            <a:ext uri="{FF2B5EF4-FFF2-40B4-BE49-F238E27FC236}">
              <a16:creationId xmlns:a16="http://schemas.microsoft.com/office/drawing/2014/main" id="{2AC815B7-D907-4ECD-B137-D687F777487E}"/>
            </a:ext>
          </a:extLst>
        </xdr:cNvPr>
        <xdr:cNvCxnSpPr/>
      </xdr:nvCxnSpPr>
      <xdr:spPr>
        <a:xfrm flipV="1">
          <a:off x="9639300" y="135666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62737</xdr:rowOff>
    </xdr:from>
    <xdr:to>
      <xdr:col>46</xdr:col>
      <xdr:colOff>38100</xdr:colOff>
      <xdr:row>79</xdr:row>
      <xdr:rowOff>164337</xdr:rowOff>
    </xdr:to>
    <xdr:sp macro="" textlink="">
      <xdr:nvSpPr>
        <xdr:cNvPr id="365" name="楕円 364">
          <a:extLst>
            <a:ext uri="{FF2B5EF4-FFF2-40B4-BE49-F238E27FC236}">
              <a16:creationId xmlns:a16="http://schemas.microsoft.com/office/drawing/2014/main" id="{7A773F9B-A3B6-499A-BC5B-7E634181295C}"/>
            </a:ext>
          </a:extLst>
        </xdr:cNvPr>
        <xdr:cNvSpPr/>
      </xdr:nvSpPr>
      <xdr:spPr>
        <a:xfrm>
          <a:off x="8699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86106</xdr:rowOff>
    </xdr:from>
    <xdr:to>
      <xdr:col>50</xdr:col>
      <xdr:colOff>114300</xdr:colOff>
      <xdr:row>79</xdr:row>
      <xdr:rowOff>113537</xdr:rowOff>
    </xdr:to>
    <xdr:cxnSp macro="">
      <xdr:nvCxnSpPr>
        <xdr:cNvPr id="366" name="直線コネクタ 365">
          <a:extLst>
            <a:ext uri="{FF2B5EF4-FFF2-40B4-BE49-F238E27FC236}">
              <a16:creationId xmlns:a16="http://schemas.microsoft.com/office/drawing/2014/main" id="{3F7503E8-914E-4266-A339-DDADE8C90464}"/>
            </a:ext>
          </a:extLst>
        </xdr:cNvPr>
        <xdr:cNvCxnSpPr/>
      </xdr:nvCxnSpPr>
      <xdr:spPr>
        <a:xfrm flipV="1">
          <a:off x="8750300" y="13630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69596</xdr:rowOff>
    </xdr:from>
    <xdr:to>
      <xdr:col>41</xdr:col>
      <xdr:colOff>101600</xdr:colOff>
      <xdr:row>78</xdr:row>
      <xdr:rowOff>171196</xdr:rowOff>
    </xdr:to>
    <xdr:sp macro="" textlink="">
      <xdr:nvSpPr>
        <xdr:cNvPr id="367" name="楕円 366">
          <a:extLst>
            <a:ext uri="{FF2B5EF4-FFF2-40B4-BE49-F238E27FC236}">
              <a16:creationId xmlns:a16="http://schemas.microsoft.com/office/drawing/2014/main" id="{8A35F196-A2B9-4691-8BA9-D26A9207D9C3}"/>
            </a:ext>
          </a:extLst>
        </xdr:cNvPr>
        <xdr:cNvSpPr/>
      </xdr:nvSpPr>
      <xdr:spPr>
        <a:xfrm>
          <a:off x="78105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120396</xdr:rowOff>
    </xdr:from>
    <xdr:to>
      <xdr:col>45</xdr:col>
      <xdr:colOff>177800</xdr:colOff>
      <xdr:row>79</xdr:row>
      <xdr:rowOff>113537</xdr:rowOff>
    </xdr:to>
    <xdr:cxnSp macro="">
      <xdr:nvCxnSpPr>
        <xdr:cNvPr id="368" name="直線コネクタ 367">
          <a:extLst>
            <a:ext uri="{FF2B5EF4-FFF2-40B4-BE49-F238E27FC236}">
              <a16:creationId xmlns:a16="http://schemas.microsoft.com/office/drawing/2014/main" id="{2B0FD0DD-0282-4F0B-B5C6-16D4D1C947D2}"/>
            </a:ext>
          </a:extLst>
        </xdr:cNvPr>
        <xdr:cNvCxnSpPr/>
      </xdr:nvCxnSpPr>
      <xdr:spPr>
        <a:xfrm>
          <a:off x="7861300" y="13493496"/>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87885</xdr:rowOff>
    </xdr:from>
    <xdr:to>
      <xdr:col>36</xdr:col>
      <xdr:colOff>165100</xdr:colOff>
      <xdr:row>79</xdr:row>
      <xdr:rowOff>18035</xdr:rowOff>
    </xdr:to>
    <xdr:sp macro="" textlink="">
      <xdr:nvSpPr>
        <xdr:cNvPr id="369" name="楕円 368">
          <a:extLst>
            <a:ext uri="{FF2B5EF4-FFF2-40B4-BE49-F238E27FC236}">
              <a16:creationId xmlns:a16="http://schemas.microsoft.com/office/drawing/2014/main" id="{48A101EE-89C3-42FA-B10F-1188DC9864D9}"/>
            </a:ext>
          </a:extLst>
        </xdr:cNvPr>
        <xdr:cNvSpPr/>
      </xdr:nvSpPr>
      <xdr:spPr>
        <a:xfrm>
          <a:off x="6921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120396</xdr:rowOff>
    </xdr:from>
    <xdr:to>
      <xdr:col>41</xdr:col>
      <xdr:colOff>50800</xdr:colOff>
      <xdr:row>78</xdr:row>
      <xdr:rowOff>138685</xdr:rowOff>
    </xdr:to>
    <xdr:cxnSp macro="">
      <xdr:nvCxnSpPr>
        <xdr:cNvPr id="370" name="直線コネクタ 369">
          <a:extLst>
            <a:ext uri="{FF2B5EF4-FFF2-40B4-BE49-F238E27FC236}">
              <a16:creationId xmlns:a16="http://schemas.microsoft.com/office/drawing/2014/main" id="{ED90F903-D984-4C55-B97F-4E056B155143}"/>
            </a:ext>
          </a:extLst>
        </xdr:cNvPr>
        <xdr:cNvCxnSpPr/>
      </xdr:nvCxnSpPr>
      <xdr:spPr>
        <a:xfrm flipV="1">
          <a:off x="6972300" y="13493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a:extLst>
            <a:ext uri="{FF2B5EF4-FFF2-40B4-BE49-F238E27FC236}">
              <a16:creationId xmlns:a16="http://schemas.microsoft.com/office/drawing/2014/main" id="{612ACBAC-F6F9-48AD-AAE3-DDBEB1B7504A}"/>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a:extLst>
            <a:ext uri="{FF2B5EF4-FFF2-40B4-BE49-F238E27FC236}">
              <a16:creationId xmlns:a16="http://schemas.microsoft.com/office/drawing/2014/main" id="{639C1B0A-E6D7-46FA-B99B-E32F8B5DF96B}"/>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a:extLst>
            <a:ext uri="{FF2B5EF4-FFF2-40B4-BE49-F238E27FC236}">
              <a16:creationId xmlns:a16="http://schemas.microsoft.com/office/drawing/2014/main" id="{6F2F130B-9A22-4290-B348-40919FF67539}"/>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a:extLst>
            <a:ext uri="{FF2B5EF4-FFF2-40B4-BE49-F238E27FC236}">
              <a16:creationId xmlns:a16="http://schemas.microsoft.com/office/drawing/2014/main" id="{A9BD8FA4-C12C-4FEF-91EC-4CBCEB83EAA9}"/>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153433</xdr:rowOff>
    </xdr:from>
    <xdr:ext cx="469744" cy="259045"/>
    <xdr:sp macro="" textlink="">
      <xdr:nvSpPr>
        <xdr:cNvPr id="375" name="n_1mainValue【福祉施設】&#10;一人当たり面積">
          <a:extLst>
            <a:ext uri="{FF2B5EF4-FFF2-40B4-BE49-F238E27FC236}">
              <a16:creationId xmlns:a16="http://schemas.microsoft.com/office/drawing/2014/main" id="{A27B2A54-2F60-41B9-BD03-1CC296EB2428}"/>
            </a:ext>
          </a:extLst>
        </xdr:cNvPr>
        <xdr:cNvSpPr txBox="1"/>
      </xdr:nvSpPr>
      <xdr:spPr>
        <a:xfrm>
          <a:off x="93917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9414</xdr:rowOff>
    </xdr:from>
    <xdr:ext cx="469744" cy="259045"/>
    <xdr:sp macro="" textlink="">
      <xdr:nvSpPr>
        <xdr:cNvPr id="376" name="n_2mainValue【福祉施設】&#10;一人当たり面積">
          <a:extLst>
            <a:ext uri="{FF2B5EF4-FFF2-40B4-BE49-F238E27FC236}">
              <a16:creationId xmlns:a16="http://schemas.microsoft.com/office/drawing/2014/main" id="{4321260F-37DE-4E1D-B2E9-7B3816A9CF82}"/>
            </a:ext>
          </a:extLst>
        </xdr:cNvPr>
        <xdr:cNvSpPr txBox="1"/>
      </xdr:nvSpPr>
      <xdr:spPr>
        <a:xfrm>
          <a:off x="8515427"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16273</xdr:rowOff>
    </xdr:from>
    <xdr:ext cx="469744" cy="259045"/>
    <xdr:sp macro="" textlink="">
      <xdr:nvSpPr>
        <xdr:cNvPr id="377" name="n_3mainValue【福祉施設】&#10;一人当たり面積">
          <a:extLst>
            <a:ext uri="{FF2B5EF4-FFF2-40B4-BE49-F238E27FC236}">
              <a16:creationId xmlns:a16="http://schemas.microsoft.com/office/drawing/2014/main" id="{547670C1-A3B8-4364-8A45-7306AEEEB2F2}"/>
            </a:ext>
          </a:extLst>
        </xdr:cNvPr>
        <xdr:cNvSpPr txBox="1"/>
      </xdr:nvSpPr>
      <xdr:spPr>
        <a:xfrm>
          <a:off x="7626427" y="132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34562</xdr:rowOff>
    </xdr:from>
    <xdr:ext cx="469744" cy="259045"/>
    <xdr:sp macro="" textlink="">
      <xdr:nvSpPr>
        <xdr:cNvPr id="378" name="n_4mainValue【福祉施設】&#10;一人当たり面積">
          <a:extLst>
            <a:ext uri="{FF2B5EF4-FFF2-40B4-BE49-F238E27FC236}">
              <a16:creationId xmlns:a16="http://schemas.microsoft.com/office/drawing/2014/main" id="{D20FCF3B-5396-4FF2-8A33-B34E2605BC8F}"/>
            </a:ext>
          </a:extLst>
        </xdr:cNvPr>
        <xdr:cNvSpPr txBox="1"/>
      </xdr:nvSpPr>
      <xdr:spPr>
        <a:xfrm>
          <a:off x="6737427" y="1323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C833305-C989-4601-A8BB-97FDDBA6FCC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02BF6DE-0FF0-4A0B-B209-41434A75328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11C9498-8417-44AC-85B6-0528D4469B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46E69D5-5A67-4CE7-BDAB-74BD4B4FBF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2852D9F-7BA0-4437-AB40-294E755F95F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52688C0-ABC1-4FDD-9A64-DCF8887AFC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E68C26A-EC5F-48D5-AD26-054F7FD5C9F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B9E0957-76CA-4845-A4DB-CCEE8FFBEF0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6FA1223-0CF6-45E6-911E-584E9689959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ABCBED69-D377-4CDC-AB4C-DB5C78B7E1C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A975671B-0BD6-471F-B984-7278A88CD90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59D918C4-EE30-4FF9-8109-21270FDB355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70232D3-B70C-48F2-8913-FDB567B5A59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3EA18F58-0819-401A-B750-75D97532E22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7DE48AEA-E8A6-4287-BB0D-716E6B71275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4EE4AC51-B5F3-491E-9061-05AF9963801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523C4603-BAD7-4CA6-ABA9-3E89FBA0BC9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71A09EC8-3758-4A01-A2AF-9829186CCAD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2D3C17A4-8A0B-484D-9E7C-B63775E3C2F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7020CC45-90D3-421B-8A7F-2772A8421F0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A936C7A-2DE5-46FE-9FCC-292A05D15A0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F459C6F2-585C-4852-9218-42AC7F877FE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549F8B74-2C8C-4B3F-80CE-73260642EEB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AABB7446-B7E7-4E60-8471-95E17BB282F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5AC713C4-8BB5-4A0B-BEE6-780E5F816B1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26C2950B-8117-4D47-90E6-E371B91F47B5}"/>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8CD699FC-2807-437B-8AC0-385562F316A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7E413721-C977-458D-9162-D7C4A20AE95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6DC24F33-CDED-4BFB-B778-F98AAF521675}"/>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192FBFA5-257A-4498-9A00-693A951D369B}"/>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42A55950-FD11-48D8-83E5-23464F02B132}"/>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42E141F3-FE94-4B8C-B660-5C972B8FEC8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6BB849F4-1017-42C4-BBAE-92FD573E7DEF}"/>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BD1BAD13-6F3C-4945-9236-19060152376A}"/>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6140FA15-8FFD-4E8F-A5E1-51EB7828D6E9}"/>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371D2147-E881-4FFB-8CF0-05C2E4746E15}"/>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429C841-7B6E-41FE-AEB6-7654D5FF501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ACE720B-B5B5-4A45-A5F2-2CDCA075E4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F46F94A-EA66-40E4-A22A-613BC56E613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80F2ACF-2D91-49A3-863B-08A3421F57E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BA9CFB8-A526-4A7E-B92B-2931DA1F3FB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20" name="楕円 419">
          <a:extLst>
            <a:ext uri="{FF2B5EF4-FFF2-40B4-BE49-F238E27FC236}">
              <a16:creationId xmlns:a16="http://schemas.microsoft.com/office/drawing/2014/main" id="{264EEED2-22F1-4706-9F98-2D755A831E39}"/>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2FBB4648-D849-4F7B-8764-8B8F582E85A5}"/>
            </a:ext>
          </a:extLst>
        </xdr:cNvPr>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64588</xdr:rowOff>
    </xdr:from>
    <xdr:to>
      <xdr:col>20</xdr:col>
      <xdr:colOff>38100</xdr:colOff>
      <xdr:row>104</xdr:row>
      <xdr:rowOff>166188</xdr:rowOff>
    </xdr:to>
    <xdr:sp macro="" textlink="">
      <xdr:nvSpPr>
        <xdr:cNvPr id="422" name="楕円 421">
          <a:extLst>
            <a:ext uri="{FF2B5EF4-FFF2-40B4-BE49-F238E27FC236}">
              <a16:creationId xmlns:a16="http://schemas.microsoft.com/office/drawing/2014/main" id="{761519E1-784E-438D-BE16-EAEDEE749E3E}"/>
            </a:ext>
          </a:extLst>
        </xdr:cNvPr>
        <xdr:cNvSpPr/>
      </xdr:nvSpPr>
      <xdr:spPr>
        <a:xfrm>
          <a:off x="3746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115388</xdr:rowOff>
    </xdr:from>
    <xdr:to>
      <xdr:col>24</xdr:col>
      <xdr:colOff>63500</xdr:colOff>
      <xdr:row>104</xdr:row>
      <xdr:rowOff>144780</xdr:rowOff>
    </xdr:to>
    <xdr:cxnSp macro="">
      <xdr:nvCxnSpPr>
        <xdr:cNvPr id="423" name="直線コネクタ 422">
          <a:extLst>
            <a:ext uri="{FF2B5EF4-FFF2-40B4-BE49-F238E27FC236}">
              <a16:creationId xmlns:a16="http://schemas.microsoft.com/office/drawing/2014/main" id="{0596C981-4E9D-4450-9297-80E5612BF9A8}"/>
            </a:ext>
          </a:extLst>
        </xdr:cNvPr>
        <xdr:cNvCxnSpPr/>
      </xdr:nvCxnSpPr>
      <xdr:spPr>
        <a:xfrm>
          <a:off x="3797300" y="179461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7438</xdr:rowOff>
    </xdr:from>
    <xdr:to>
      <xdr:col>15</xdr:col>
      <xdr:colOff>101600</xdr:colOff>
      <xdr:row>104</xdr:row>
      <xdr:rowOff>109038</xdr:rowOff>
    </xdr:to>
    <xdr:sp macro="" textlink="">
      <xdr:nvSpPr>
        <xdr:cNvPr id="424" name="楕円 423">
          <a:extLst>
            <a:ext uri="{FF2B5EF4-FFF2-40B4-BE49-F238E27FC236}">
              <a16:creationId xmlns:a16="http://schemas.microsoft.com/office/drawing/2014/main" id="{FCAD3AF5-DD02-4CFF-800A-E8B781CBEC62}"/>
            </a:ext>
          </a:extLst>
        </xdr:cNvPr>
        <xdr:cNvSpPr/>
      </xdr:nvSpPr>
      <xdr:spPr>
        <a:xfrm>
          <a:off x="2857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58238</xdr:rowOff>
    </xdr:from>
    <xdr:to>
      <xdr:col>19</xdr:col>
      <xdr:colOff>177800</xdr:colOff>
      <xdr:row>104</xdr:row>
      <xdr:rowOff>115388</xdr:rowOff>
    </xdr:to>
    <xdr:cxnSp macro="">
      <xdr:nvCxnSpPr>
        <xdr:cNvPr id="425" name="直線コネクタ 424">
          <a:extLst>
            <a:ext uri="{FF2B5EF4-FFF2-40B4-BE49-F238E27FC236}">
              <a16:creationId xmlns:a16="http://schemas.microsoft.com/office/drawing/2014/main" id="{EF139AA1-7657-4D5B-9F7F-71299BAFA946}"/>
            </a:ext>
          </a:extLst>
        </xdr:cNvPr>
        <xdr:cNvCxnSpPr/>
      </xdr:nvCxnSpPr>
      <xdr:spPr>
        <a:xfrm>
          <a:off x="2908300" y="178890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149498</xdr:rowOff>
    </xdr:from>
    <xdr:to>
      <xdr:col>10</xdr:col>
      <xdr:colOff>165100</xdr:colOff>
      <xdr:row>104</xdr:row>
      <xdr:rowOff>79648</xdr:rowOff>
    </xdr:to>
    <xdr:sp macro="" textlink="">
      <xdr:nvSpPr>
        <xdr:cNvPr id="426" name="楕円 425">
          <a:extLst>
            <a:ext uri="{FF2B5EF4-FFF2-40B4-BE49-F238E27FC236}">
              <a16:creationId xmlns:a16="http://schemas.microsoft.com/office/drawing/2014/main" id="{5FDD2456-C702-4E8F-9D7D-3FED61B25624}"/>
            </a:ext>
          </a:extLst>
        </xdr:cNvPr>
        <xdr:cNvSpPr/>
      </xdr:nvSpPr>
      <xdr:spPr>
        <a:xfrm>
          <a:off x="1968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28848</xdr:rowOff>
    </xdr:from>
    <xdr:to>
      <xdr:col>15</xdr:col>
      <xdr:colOff>50800</xdr:colOff>
      <xdr:row>104</xdr:row>
      <xdr:rowOff>58238</xdr:rowOff>
    </xdr:to>
    <xdr:cxnSp macro="">
      <xdr:nvCxnSpPr>
        <xdr:cNvPr id="427" name="直線コネクタ 426">
          <a:extLst>
            <a:ext uri="{FF2B5EF4-FFF2-40B4-BE49-F238E27FC236}">
              <a16:creationId xmlns:a16="http://schemas.microsoft.com/office/drawing/2014/main" id="{E869C725-1DEF-4F9C-B392-F36AA448CAA3}"/>
            </a:ext>
          </a:extLst>
        </xdr:cNvPr>
        <xdr:cNvCxnSpPr/>
      </xdr:nvCxnSpPr>
      <xdr:spPr>
        <a:xfrm>
          <a:off x="2019300" y="178596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120106</xdr:rowOff>
    </xdr:from>
    <xdr:to>
      <xdr:col>6</xdr:col>
      <xdr:colOff>38100</xdr:colOff>
      <xdr:row>104</xdr:row>
      <xdr:rowOff>50256</xdr:rowOff>
    </xdr:to>
    <xdr:sp macro="" textlink="">
      <xdr:nvSpPr>
        <xdr:cNvPr id="428" name="楕円 427">
          <a:extLst>
            <a:ext uri="{FF2B5EF4-FFF2-40B4-BE49-F238E27FC236}">
              <a16:creationId xmlns:a16="http://schemas.microsoft.com/office/drawing/2014/main" id="{5545EEFE-4C2A-47E5-B15B-F3D5A0CB4D0F}"/>
            </a:ext>
          </a:extLst>
        </xdr:cNvPr>
        <xdr:cNvSpPr/>
      </xdr:nvSpPr>
      <xdr:spPr>
        <a:xfrm>
          <a:off x="1079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170906</xdr:rowOff>
    </xdr:from>
    <xdr:to>
      <xdr:col>10</xdr:col>
      <xdr:colOff>114300</xdr:colOff>
      <xdr:row>104</xdr:row>
      <xdr:rowOff>28848</xdr:rowOff>
    </xdr:to>
    <xdr:cxnSp macro="">
      <xdr:nvCxnSpPr>
        <xdr:cNvPr id="429" name="直線コネクタ 428">
          <a:extLst>
            <a:ext uri="{FF2B5EF4-FFF2-40B4-BE49-F238E27FC236}">
              <a16:creationId xmlns:a16="http://schemas.microsoft.com/office/drawing/2014/main" id="{EF02A803-1AB0-4CAA-88F9-66DD5F97455A}"/>
            </a:ext>
          </a:extLst>
        </xdr:cNvPr>
        <xdr:cNvCxnSpPr/>
      </xdr:nvCxnSpPr>
      <xdr:spPr>
        <a:xfrm>
          <a:off x="1130300" y="178302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a:extLst>
            <a:ext uri="{FF2B5EF4-FFF2-40B4-BE49-F238E27FC236}">
              <a16:creationId xmlns:a16="http://schemas.microsoft.com/office/drawing/2014/main" id="{1112289C-1E9E-4F02-AB13-A33FEF9540B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a:extLst>
            <a:ext uri="{FF2B5EF4-FFF2-40B4-BE49-F238E27FC236}">
              <a16:creationId xmlns:a16="http://schemas.microsoft.com/office/drawing/2014/main" id="{6180E7D6-B792-4A15-B775-97FA051FFBC0}"/>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id="{FBBBD475-D4DF-4A19-A47A-64BDF06B1A37}"/>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a:extLst>
            <a:ext uri="{FF2B5EF4-FFF2-40B4-BE49-F238E27FC236}">
              <a16:creationId xmlns:a16="http://schemas.microsoft.com/office/drawing/2014/main" id="{6B7FCA51-C974-4309-ACC6-77670DBB6AB9}"/>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11265</xdr:rowOff>
    </xdr:from>
    <xdr:ext cx="405111" cy="259045"/>
    <xdr:sp macro="" textlink="">
      <xdr:nvSpPr>
        <xdr:cNvPr id="434" name="n_1mainValue【市民会館】&#10;有形固定資産減価償却率">
          <a:extLst>
            <a:ext uri="{FF2B5EF4-FFF2-40B4-BE49-F238E27FC236}">
              <a16:creationId xmlns:a16="http://schemas.microsoft.com/office/drawing/2014/main" id="{CCB7FABE-18DB-4BBD-9B16-073ABE4365B1}"/>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35" name="n_2mainValue【市民会館】&#10;有形固定資産減価償却率">
          <a:extLst>
            <a:ext uri="{FF2B5EF4-FFF2-40B4-BE49-F238E27FC236}">
              <a16:creationId xmlns:a16="http://schemas.microsoft.com/office/drawing/2014/main" id="{BF354E38-5638-40D6-BA4B-FF64FB6F99A9}"/>
            </a:ext>
          </a:extLst>
        </xdr:cNvPr>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96175</xdr:rowOff>
    </xdr:from>
    <xdr:ext cx="405111" cy="259045"/>
    <xdr:sp macro="" textlink="">
      <xdr:nvSpPr>
        <xdr:cNvPr id="436" name="n_3mainValue【市民会館】&#10;有形固定資産減価償却率">
          <a:extLst>
            <a:ext uri="{FF2B5EF4-FFF2-40B4-BE49-F238E27FC236}">
              <a16:creationId xmlns:a16="http://schemas.microsoft.com/office/drawing/2014/main" id="{006700BD-8395-459B-A790-51F3D08B88CC}"/>
            </a:ext>
          </a:extLst>
        </xdr:cNvPr>
        <xdr:cNvSpPr txBox="1"/>
      </xdr:nvSpPr>
      <xdr:spPr>
        <a:xfrm>
          <a:off x="1816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66783</xdr:rowOff>
    </xdr:from>
    <xdr:ext cx="405111" cy="259045"/>
    <xdr:sp macro="" textlink="">
      <xdr:nvSpPr>
        <xdr:cNvPr id="437" name="n_4mainValue【市民会館】&#10;有形固定資産減価償却率">
          <a:extLst>
            <a:ext uri="{FF2B5EF4-FFF2-40B4-BE49-F238E27FC236}">
              <a16:creationId xmlns:a16="http://schemas.microsoft.com/office/drawing/2014/main" id="{72D5CC6B-A539-40B4-8764-C86DDE652EFB}"/>
            </a:ext>
          </a:extLst>
        </xdr:cNvPr>
        <xdr:cNvSpPr txBox="1"/>
      </xdr:nvSpPr>
      <xdr:spPr>
        <a:xfrm>
          <a:off x="927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227EF2E3-FB5F-4773-906F-BA90FEFC3A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C1857A2A-AA13-4D6F-AE10-9BF81A6E06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B27E92D2-1B2C-446E-815D-6CDC4041AF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8ED1B85-2104-4BB5-B527-86CCE57CBB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7FCF4D15-B78C-4059-BBAF-BEE83DE799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2CF0B602-892C-4BB4-96DA-4228D9883D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F4D1970-A329-4AEF-9427-68FAE40869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52E7E1E9-EBB6-48C7-AB71-4BC1A713375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326E26D-C88E-4A7D-93BC-D7A1E985673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54E3FA7A-466C-4C03-9B57-6ECE7C2ABD1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8F3C2265-4F02-4D81-9AD5-E8A58247007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AAF75E69-AE2A-4D2D-88F2-73D4E06C634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1C8020D3-0CFB-436C-A2EB-F8D7A50116B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8D27B06B-4FC4-4749-B06F-984F09DDA0E5}"/>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4BAB43ED-1F1B-4A9A-87F5-332EC2FECB5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A6477521-3971-4B47-86F9-00C2E3819B7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B56EFC2E-27CA-4B20-AFCC-DD64D80501C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7C0497E8-889C-4B4E-86CC-88BD83A3A2D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EDA252C0-2D1A-4078-B1EF-89A122213BF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EE1C210A-D0BA-4A38-95C3-77B308A723D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1B7941E2-3209-49C8-9F92-2D91E489C09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391B3231-4548-4F6C-92ED-ADE7E9621207}"/>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0F2BF179-110C-4DC5-8563-BB7243383371}"/>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1A0F581E-D531-421B-909E-94362611CC2B}"/>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AA955E10-417C-4726-B40E-D4E612BED52F}"/>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C383E418-F27E-4BC5-9F85-4E84BFB3E164}"/>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64" name="【市民会館】&#10;一人当たり面積平均値テキスト">
          <a:extLst>
            <a:ext uri="{FF2B5EF4-FFF2-40B4-BE49-F238E27FC236}">
              <a16:creationId xmlns:a16="http://schemas.microsoft.com/office/drawing/2014/main" id="{00F869B3-E401-4C16-A5F9-B58573989AA1}"/>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464D0D0D-D6A6-45C3-A5C8-353D85C6BF2B}"/>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1C901F24-6BF9-4FC2-8105-1AAD5792B4A2}"/>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82F97085-36B3-40B4-B458-13274EF969CA}"/>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E782B24C-39C5-478C-A139-E4B3DD465962}"/>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F006B2AE-3483-4370-9EA5-6B883CC1D353}"/>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C6131B56-854A-45AF-9C7B-F4B161A524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1452406-02CE-4CE6-8A7C-7331DD60E7E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F414F7A-49D1-4392-A7EA-1AD16D1FE08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62FA937-9E0E-49DE-A442-40EFC29F5EA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A6556D6-8D19-47DA-93CB-4F3F64BD1F2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18542</xdr:rowOff>
    </xdr:from>
    <xdr:to>
      <xdr:col>55</xdr:col>
      <xdr:colOff>50800</xdr:colOff>
      <xdr:row>106</xdr:row>
      <xdr:rowOff>120142</xdr:rowOff>
    </xdr:to>
    <xdr:sp macro="" textlink="">
      <xdr:nvSpPr>
        <xdr:cNvPr id="475" name="楕円 474">
          <a:extLst>
            <a:ext uri="{FF2B5EF4-FFF2-40B4-BE49-F238E27FC236}">
              <a16:creationId xmlns:a16="http://schemas.microsoft.com/office/drawing/2014/main" id="{C98AE3C9-7E47-43E5-B6B3-4331330349BB}"/>
            </a:ext>
          </a:extLst>
        </xdr:cNvPr>
        <xdr:cNvSpPr/>
      </xdr:nvSpPr>
      <xdr:spPr>
        <a:xfrm>
          <a:off x="10426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41419</xdr:rowOff>
    </xdr:from>
    <xdr:ext cx="469744" cy="259045"/>
    <xdr:sp macro="" textlink="">
      <xdr:nvSpPr>
        <xdr:cNvPr id="476" name="【市民会館】&#10;一人当たり面積該当値テキスト">
          <a:extLst>
            <a:ext uri="{FF2B5EF4-FFF2-40B4-BE49-F238E27FC236}">
              <a16:creationId xmlns:a16="http://schemas.microsoft.com/office/drawing/2014/main" id="{5028BD47-FD66-4E33-A727-911FB122E7CF}"/>
            </a:ext>
          </a:extLst>
        </xdr:cNvPr>
        <xdr:cNvSpPr txBox="1"/>
      </xdr:nvSpPr>
      <xdr:spPr>
        <a:xfrm>
          <a:off x="10515600" y="180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23113</xdr:rowOff>
    </xdr:from>
    <xdr:to>
      <xdr:col>50</xdr:col>
      <xdr:colOff>165100</xdr:colOff>
      <xdr:row>106</xdr:row>
      <xdr:rowOff>124713</xdr:rowOff>
    </xdr:to>
    <xdr:sp macro="" textlink="">
      <xdr:nvSpPr>
        <xdr:cNvPr id="477" name="楕円 476">
          <a:extLst>
            <a:ext uri="{FF2B5EF4-FFF2-40B4-BE49-F238E27FC236}">
              <a16:creationId xmlns:a16="http://schemas.microsoft.com/office/drawing/2014/main" id="{570CBCAE-0897-4461-84C2-FCC635D5A77E}"/>
            </a:ext>
          </a:extLst>
        </xdr:cNvPr>
        <xdr:cNvSpPr/>
      </xdr:nvSpPr>
      <xdr:spPr>
        <a:xfrm>
          <a:off x="9588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69342</xdr:rowOff>
    </xdr:from>
    <xdr:to>
      <xdr:col>55</xdr:col>
      <xdr:colOff>0</xdr:colOff>
      <xdr:row>106</xdr:row>
      <xdr:rowOff>73913</xdr:rowOff>
    </xdr:to>
    <xdr:cxnSp macro="">
      <xdr:nvCxnSpPr>
        <xdr:cNvPr id="478" name="直線コネクタ 477">
          <a:extLst>
            <a:ext uri="{FF2B5EF4-FFF2-40B4-BE49-F238E27FC236}">
              <a16:creationId xmlns:a16="http://schemas.microsoft.com/office/drawing/2014/main" id="{F9CAC139-EEC5-4DAE-B59B-38CFE3CD5463}"/>
            </a:ext>
          </a:extLst>
        </xdr:cNvPr>
        <xdr:cNvCxnSpPr/>
      </xdr:nvCxnSpPr>
      <xdr:spPr>
        <a:xfrm flipV="1">
          <a:off x="9639300" y="182430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27687</xdr:rowOff>
    </xdr:from>
    <xdr:to>
      <xdr:col>46</xdr:col>
      <xdr:colOff>38100</xdr:colOff>
      <xdr:row>106</xdr:row>
      <xdr:rowOff>129287</xdr:rowOff>
    </xdr:to>
    <xdr:sp macro="" textlink="">
      <xdr:nvSpPr>
        <xdr:cNvPr id="479" name="楕円 478">
          <a:extLst>
            <a:ext uri="{FF2B5EF4-FFF2-40B4-BE49-F238E27FC236}">
              <a16:creationId xmlns:a16="http://schemas.microsoft.com/office/drawing/2014/main" id="{9D2D5C9D-70B4-4D41-9EF9-73A22157CA76}"/>
            </a:ext>
          </a:extLst>
        </xdr:cNvPr>
        <xdr:cNvSpPr/>
      </xdr:nvSpPr>
      <xdr:spPr>
        <a:xfrm>
          <a:off x="86995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73913</xdr:rowOff>
    </xdr:from>
    <xdr:to>
      <xdr:col>50</xdr:col>
      <xdr:colOff>114300</xdr:colOff>
      <xdr:row>106</xdr:row>
      <xdr:rowOff>78487</xdr:rowOff>
    </xdr:to>
    <xdr:cxnSp macro="">
      <xdr:nvCxnSpPr>
        <xdr:cNvPr id="480" name="直線コネクタ 479">
          <a:extLst>
            <a:ext uri="{FF2B5EF4-FFF2-40B4-BE49-F238E27FC236}">
              <a16:creationId xmlns:a16="http://schemas.microsoft.com/office/drawing/2014/main" id="{3977F0D4-3B8A-4040-836D-82A143C779E9}"/>
            </a:ext>
          </a:extLst>
        </xdr:cNvPr>
        <xdr:cNvCxnSpPr/>
      </xdr:nvCxnSpPr>
      <xdr:spPr>
        <a:xfrm flipV="1">
          <a:off x="8750300" y="182476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32258</xdr:rowOff>
    </xdr:from>
    <xdr:to>
      <xdr:col>41</xdr:col>
      <xdr:colOff>101600</xdr:colOff>
      <xdr:row>106</xdr:row>
      <xdr:rowOff>133858</xdr:rowOff>
    </xdr:to>
    <xdr:sp macro="" textlink="">
      <xdr:nvSpPr>
        <xdr:cNvPr id="481" name="楕円 480">
          <a:extLst>
            <a:ext uri="{FF2B5EF4-FFF2-40B4-BE49-F238E27FC236}">
              <a16:creationId xmlns:a16="http://schemas.microsoft.com/office/drawing/2014/main" id="{A2CF51E7-3B93-4F5C-BFD5-A393A7B0C1CE}"/>
            </a:ext>
          </a:extLst>
        </xdr:cNvPr>
        <xdr:cNvSpPr/>
      </xdr:nvSpPr>
      <xdr:spPr>
        <a:xfrm>
          <a:off x="7810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78487</xdr:rowOff>
    </xdr:from>
    <xdr:to>
      <xdr:col>45</xdr:col>
      <xdr:colOff>177800</xdr:colOff>
      <xdr:row>106</xdr:row>
      <xdr:rowOff>83058</xdr:rowOff>
    </xdr:to>
    <xdr:cxnSp macro="">
      <xdr:nvCxnSpPr>
        <xdr:cNvPr id="482" name="直線コネクタ 481">
          <a:extLst>
            <a:ext uri="{FF2B5EF4-FFF2-40B4-BE49-F238E27FC236}">
              <a16:creationId xmlns:a16="http://schemas.microsoft.com/office/drawing/2014/main" id="{B453C28B-666B-4583-A3FF-571ADD74E8D0}"/>
            </a:ext>
          </a:extLst>
        </xdr:cNvPr>
        <xdr:cNvCxnSpPr/>
      </xdr:nvCxnSpPr>
      <xdr:spPr>
        <a:xfrm flipV="1">
          <a:off x="7861300" y="182521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83" name="楕円 482">
          <a:extLst>
            <a:ext uri="{FF2B5EF4-FFF2-40B4-BE49-F238E27FC236}">
              <a16:creationId xmlns:a16="http://schemas.microsoft.com/office/drawing/2014/main" id="{D360D0DD-8E64-4429-AAE5-48E5095313DE}"/>
            </a:ext>
          </a:extLst>
        </xdr:cNvPr>
        <xdr:cNvSpPr/>
      </xdr:nvSpPr>
      <xdr:spPr>
        <a:xfrm>
          <a:off x="692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83058</xdr:rowOff>
    </xdr:from>
    <xdr:to>
      <xdr:col>41</xdr:col>
      <xdr:colOff>50800</xdr:colOff>
      <xdr:row>106</xdr:row>
      <xdr:rowOff>87630</xdr:rowOff>
    </xdr:to>
    <xdr:cxnSp macro="">
      <xdr:nvCxnSpPr>
        <xdr:cNvPr id="484" name="直線コネクタ 483">
          <a:extLst>
            <a:ext uri="{FF2B5EF4-FFF2-40B4-BE49-F238E27FC236}">
              <a16:creationId xmlns:a16="http://schemas.microsoft.com/office/drawing/2014/main" id="{77B137F5-E17F-4385-AE61-A0E87A45644D}"/>
            </a:ext>
          </a:extLst>
        </xdr:cNvPr>
        <xdr:cNvCxnSpPr/>
      </xdr:nvCxnSpPr>
      <xdr:spPr>
        <a:xfrm flipV="1">
          <a:off x="6972300" y="182567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id="{78A9A3EE-8ACD-4049-97BD-FFBF348C6E12}"/>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id="{84C5171E-CCB4-4385-8373-3EF2C4BD10BB}"/>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7" name="n_3aveValue【市民会館】&#10;一人当たり面積">
          <a:extLst>
            <a:ext uri="{FF2B5EF4-FFF2-40B4-BE49-F238E27FC236}">
              <a16:creationId xmlns:a16="http://schemas.microsoft.com/office/drawing/2014/main" id="{047FD979-9026-4809-80BF-829A81233157}"/>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id="{CF0CDFDA-9828-4288-BAF8-3DBB49359FC9}"/>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115840</xdr:rowOff>
    </xdr:from>
    <xdr:ext cx="469744" cy="259045"/>
    <xdr:sp macro="" textlink="">
      <xdr:nvSpPr>
        <xdr:cNvPr id="489" name="n_1mainValue【市民会館】&#10;一人当たり面積">
          <a:extLst>
            <a:ext uri="{FF2B5EF4-FFF2-40B4-BE49-F238E27FC236}">
              <a16:creationId xmlns:a16="http://schemas.microsoft.com/office/drawing/2014/main" id="{FBC5D83F-F9D0-4306-8429-50A09641A183}"/>
            </a:ext>
          </a:extLst>
        </xdr:cNvPr>
        <xdr:cNvSpPr txBox="1"/>
      </xdr:nvSpPr>
      <xdr:spPr>
        <a:xfrm>
          <a:off x="9391727"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120414</xdr:rowOff>
    </xdr:from>
    <xdr:ext cx="469744" cy="259045"/>
    <xdr:sp macro="" textlink="">
      <xdr:nvSpPr>
        <xdr:cNvPr id="490" name="n_2mainValue【市民会館】&#10;一人当たり面積">
          <a:extLst>
            <a:ext uri="{FF2B5EF4-FFF2-40B4-BE49-F238E27FC236}">
              <a16:creationId xmlns:a16="http://schemas.microsoft.com/office/drawing/2014/main" id="{05EF6546-6608-4CC1-BBB8-BF5E7D044C88}"/>
            </a:ext>
          </a:extLst>
        </xdr:cNvPr>
        <xdr:cNvSpPr txBox="1"/>
      </xdr:nvSpPr>
      <xdr:spPr>
        <a:xfrm>
          <a:off x="8515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91" name="n_3mainValue【市民会館】&#10;一人当たり面積">
          <a:extLst>
            <a:ext uri="{FF2B5EF4-FFF2-40B4-BE49-F238E27FC236}">
              <a16:creationId xmlns:a16="http://schemas.microsoft.com/office/drawing/2014/main" id="{C05201A5-37D9-45D1-A0EB-82187659435D}"/>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92" name="n_4mainValue【市民会館】&#10;一人当たり面積">
          <a:extLst>
            <a:ext uri="{FF2B5EF4-FFF2-40B4-BE49-F238E27FC236}">
              <a16:creationId xmlns:a16="http://schemas.microsoft.com/office/drawing/2014/main" id="{A9821C61-2580-4A27-8FBE-F24E84D65E4B}"/>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9BD4B414-D0FF-40C7-80B6-5FA514B2440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375A24DA-70CA-4730-97AD-199CB0EFA6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C5297F4D-3F35-4AE3-9D65-BD9257ECEF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3888AC99-ADDF-4A7D-B49C-947D61AB07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F4BC5DA6-3DB6-4596-B1B9-744539DE44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23CCF39E-5B7F-44E9-BA0C-5A949F6808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C92C9991-ACC2-4B8E-9648-0E4FF28931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AE7369FC-8943-45E2-9086-8D938A1EC08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5A87120C-CC16-44D9-BFF3-C97C35C1AB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1B2F43F8-3A39-488E-8478-EA6229089A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D53C9C7F-3719-4EC4-AADB-2885CDF9E36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A9CBE98F-0D2B-4190-A241-6493FA2687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F670CC95-8F64-4778-B388-BCE176B1553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751981D0-C3AB-4D86-9C68-6D920FFB7C4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3BF9B730-2FF2-47EA-92C9-204E9C91E84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266A1043-5956-4E2E-A65F-02012543AE9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B6A523F7-59F9-466C-A4ED-5DED00ADF12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B0B5061D-F63C-4532-BC56-DDE56472C06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5DB5B203-1E44-4C9F-A866-490EB6FE8A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E5F0163B-2BD5-4766-896A-0759DB32CAE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7B5E740F-D716-4900-94BE-C67C2FF28C4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A3C1D8C2-03CE-4E35-AAEF-C6BFDCD9AD0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C68B74AD-4FE5-42AB-890E-C7B1472DAC8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6FD35EA7-DF3F-4F0C-8994-7B9B96CE2F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7F7F3EFB-180D-4310-AA5C-8C8D1BA9BC8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860AF4BE-1FB6-4D73-A58C-0B3CB0B5BE6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09431DCC-417A-4224-994C-99EB9B220AA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25CCA61B-798B-433C-99A6-2D5C99764A3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E418AEEA-388E-4A0C-9104-962D6619C4CD}"/>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id="{7EEF5C99-E33A-4054-8E53-B66AC4CFF7B6}"/>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9D9F2E6D-D08F-4E3B-ADD2-FB77A6442A07}"/>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id="{78B26E28-762B-420A-B90B-924A35BC3463}"/>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id="{A19FDD69-3F5A-4B4D-9B02-02932E4346AD}"/>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id="{53C65348-AB84-4468-AAB4-8ED3111405B1}"/>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id="{DEA1FABD-8E83-4E46-841B-3530A2040499}"/>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id="{B46B4618-212D-45CB-9856-256061DB03B4}"/>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6179F47-DEFF-40DE-B8BA-6AE1AA6E8F4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8D4C828-ABE1-4F41-AD5A-B288D386BAB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E99F13-52B4-4106-B71E-6702EE584B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D8CDA63-13EF-45DE-9050-42E1D4A573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32EF430-2047-4F44-9EB2-F7EF87F3B17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xdr:rowOff>
    </xdr:from>
    <xdr:to>
      <xdr:col>85</xdr:col>
      <xdr:colOff>177800</xdr:colOff>
      <xdr:row>41</xdr:row>
      <xdr:rowOff>102507</xdr:rowOff>
    </xdr:to>
    <xdr:sp macro="" textlink="">
      <xdr:nvSpPr>
        <xdr:cNvPr id="534" name="楕円 533">
          <a:extLst>
            <a:ext uri="{FF2B5EF4-FFF2-40B4-BE49-F238E27FC236}">
              <a16:creationId xmlns:a16="http://schemas.microsoft.com/office/drawing/2014/main" id="{D9B3C12B-D686-4CFB-9260-EA91DB18BE5C}"/>
            </a:ext>
          </a:extLst>
        </xdr:cNvPr>
        <xdr:cNvSpPr/>
      </xdr:nvSpPr>
      <xdr:spPr>
        <a:xfrm>
          <a:off x="16268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150784</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B7FCE2-0F96-4BA4-A289-71116C274E6E}"/>
            </a:ext>
          </a:extLst>
        </xdr:cNvPr>
        <xdr:cNvSpPr txBox="1"/>
      </xdr:nvSpPr>
      <xdr:spPr>
        <a:xfrm>
          <a:off x="16357600"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156028</xdr:rowOff>
    </xdr:from>
    <xdr:to>
      <xdr:col>81</xdr:col>
      <xdr:colOff>101600</xdr:colOff>
      <xdr:row>41</xdr:row>
      <xdr:rowOff>86178</xdr:rowOff>
    </xdr:to>
    <xdr:sp macro="" textlink="">
      <xdr:nvSpPr>
        <xdr:cNvPr id="536" name="楕円 535">
          <a:extLst>
            <a:ext uri="{FF2B5EF4-FFF2-40B4-BE49-F238E27FC236}">
              <a16:creationId xmlns:a16="http://schemas.microsoft.com/office/drawing/2014/main" id="{F54227CB-0009-4B89-A696-4D68E2D0695D}"/>
            </a:ext>
          </a:extLst>
        </xdr:cNvPr>
        <xdr:cNvSpPr/>
      </xdr:nvSpPr>
      <xdr:spPr>
        <a:xfrm>
          <a:off x="1543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35378</xdr:rowOff>
    </xdr:from>
    <xdr:to>
      <xdr:col>85</xdr:col>
      <xdr:colOff>127000</xdr:colOff>
      <xdr:row>41</xdr:row>
      <xdr:rowOff>51707</xdr:rowOff>
    </xdr:to>
    <xdr:cxnSp macro="">
      <xdr:nvCxnSpPr>
        <xdr:cNvPr id="537" name="直線コネクタ 536">
          <a:extLst>
            <a:ext uri="{FF2B5EF4-FFF2-40B4-BE49-F238E27FC236}">
              <a16:creationId xmlns:a16="http://schemas.microsoft.com/office/drawing/2014/main" id="{B8C8AA12-11D8-4F7B-8B84-71F9FEFDC37C}"/>
            </a:ext>
          </a:extLst>
        </xdr:cNvPr>
        <xdr:cNvCxnSpPr/>
      </xdr:nvCxnSpPr>
      <xdr:spPr>
        <a:xfrm>
          <a:off x="15481300" y="7064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110309</xdr:rowOff>
    </xdr:from>
    <xdr:to>
      <xdr:col>76</xdr:col>
      <xdr:colOff>165100</xdr:colOff>
      <xdr:row>41</xdr:row>
      <xdr:rowOff>40459</xdr:rowOff>
    </xdr:to>
    <xdr:sp macro="" textlink="">
      <xdr:nvSpPr>
        <xdr:cNvPr id="538" name="楕円 537">
          <a:extLst>
            <a:ext uri="{FF2B5EF4-FFF2-40B4-BE49-F238E27FC236}">
              <a16:creationId xmlns:a16="http://schemas.microsoft.com/office/drawing/2014/main" id="{213045DB-FE26-4A19-A3F0-00664E3FF313}"/>
            </a:ext>
          </a:extLst>
        </xdr:cNvPr>
        <xdr:cNvSpPr/>
      </xdr:nvSpPr>
      <xdr:spPr>
        <a:xfrm>
          <a:off x="14541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161109</xdr:rowOff>
    </xdr:from>
    <xdr:to>
      <xdr:col>81</xdr:col>
      <xdr:colOff>50800</xdr:colOff>
      <xdr:row>41</xdr:row>
      <xdr:rowOff>35378</xdr:rowOff>
    </xdr:to>
    <xdr:cxnSp macro="">
      <xdr:nvCxnSpPr>
        <xdr:cNvPr id="539" name="直線コネクタ 538">
          <a:extLst>
            <a:ext uri="{FF2B5EF4-FFF2-40B4-BE49-F238E27FC236}">
              <a16:creationId xmlns:a16="http://schemas.microsoft.com/office/drawing/2014/main" id="{D56345DB-D5EE-4BE9-AD1F-77DF626825EE}"/>
            </a:ext>
          </a:extLst>
        </xdr:cNvPr>
        <xdr:cNvCxnSpPr/>
      </xdr:nvCxnSpPr>
      <xdr:spPr>
        <a:xfrm>
          <a:off x="14592300" y="70191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66222</xdr:rowOff>
    </xdr:from>
    <xdr:to>
      <xdr:col>72</xdr:col>
      <xdr:colOff>38100</xdr:colOff>
      <xdr:row>40</xdr:row>
      <xdr:rowOff>167822</xdr:rowOff>
    </xdr:to>
    <xdr:sp macro="" textlink="">
      <xdr:nvSpPr>
        <xdr:cNvPr id="540" name="楕円 539">
          <a:extLst>
            <a:ext uri="{FF2B5EF4-FFF2-40B4-BE49-F238E27FC236}">
              <a16:creationId xmlns:a16="http://schemas.microsoft.com/office/drawing/2014/main" id="{95CEB6C8-5771-439D-8A63-15BF49EF143D}"/>
            </a:ext>
          </a:extLst>
        </xdr:cNvPr>
        <xdr:cNvSpPr/>
      </xdr:nvSpPr>
      <xdr:spPr>
        <a:xfrm>
          <a:off x="13652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117022</xdr:rowOff>
    </xdr:from>
    <xdr:to>
      <xdr:col>76</xdr:col>
      <xdr:colOff>114300</xdr:colOff>
      <xdr:row>40</xdr:row>
      <xdr:rowOff>161109</xdr:rowOff>
    </xdr:to>
    <xdr:cxnSp macro="">
      <xdr:nvCxnSpPr>
        <xdr:cNvPr id="541" name="直線コネクタ 540">
          <a:extLst>
            <a:ext uri="{FF2B5EF4-FFF2-40B4-BE49-F238E27FC236}">
              <a16:creationId xmlns:a16="http://schemas.microsoft.com/office/drawing/2014/main" id="{B15B839A-B553-4CE1-9DEB-26422E4BCE74}"/>
            </a:ext>
          </a:extLst>
        </xdr:cNvPr>
        <xdr:cNvCxnSpPr/>
      </xdr:nvCxnSpPr>
      <xdr:spPr>
        <a:xfrm>
          <a:off x="13703300" y="69750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22134</xdr:rowOff>
    </xdr:from>
    <xdr:to>
      <xdr:col>67</xdr:col>
      <xdr:colOff>101600</xdr:colOff>
      <xdr:row>40</xdr:row>
      <xdr:rowOff>123734</xdr:rowOff>
    </xdr:to>
    <xdr:sp macro="" textlink="">
      <xdr:nvSpPr>
        <xdr:cNvPr id="542" name="楕円 541">
          <a:extLst>
            <a:ext uri="{FF2B5EF4-FFF2-40B4-BE49-F238E27FC236}">
              <a16:creationId xmlns:a16="http://schemas.microsoft.com/office/drawing/2014/main" id="{75ECADB5-AC59-4EF1-B407-95B8233DBE92}"/>
            </a:ext>
          </a:extLst>
        </xdr:cNvPr>
        <xdr:cNvSpPr/>
      </xdr:nvSpPr>
      <xdr:spPr>
        <a:xfrm>
          <a:off x="1276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72934</xdr:rowOff>
    </xdr:from>
    <xdr:to>
      <xdr:col>71</xdr:col>
      <xdr:colOff>177800</xdr:colOff>
      <xdr:row>40</xdr:row>
      <xdr:rowOff>117022</xdr:rowOff>
    </xdr:to>
    <xdr:cxnSp macro="">
      <xdr:nvCxnSpPr>
        <xdr:cNvPr id="543" name="直線コネクタ 542">
          <a:extLst>
            <a:ext uri="{FF2B5EF4-FFF2-40B4-BE49-F238E27FC236}">
              <a16:creationId xmlns:a16="http://schemas.microsoft.com/office/drawing/2014/main" id="{CB45D5F3-3992-4235-B855-2907D5B6C5EA}"/>
            </a:ext>
          </a:extLst>
        </xdr:cNvPr>
        <xdr:cNvCxnSpPr/>
      </xdr:nvCxnSpPr>
      <xdr:spPr>
        <a:xfrm>
          <a:off x="12814300" y="69309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5461A2BA-5312-4B08-BDD8-31002FFF57CA}"/>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EC4E0E97-891D-4F05-B3A8-11752C43497B}"/>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58A40721-35E5-4826-BCB0-83D0EEDDF567}"/>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A1BE3DE3-3721-495C-A5AA-63E478BB9E3F}"/>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77305</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21FDB9EA-355F-4672-8E0F-2113551A2B92}"/>
            </a:ext>
          </a:extLst>
        </xdr:cNvPr>
        <xdr:cNvSpPr txBox="1"/>
      </xdr:nvSpPr>
      <xdr:spPr>
        <a:xfrm>
          <a:off x="152660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31586</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6919503C-BAAC-451F-9847-1EC4F950597A}"/>
            </a:ext>
          </a:extLst>
        </xdr:cNvPr>
        <xdr:cNvSpPr txBox="1"/>
      </xdr:nvSpPr>
      <xdr:spPr>
        <a:xfrm>
          <a:off x="14389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158949</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D490D89E-A96C-40B7-80C7-9E65CA3CAD89}"/>
            </a:ext>
          </a:extLst>
        </xdr:cNvPr>
        <xdr:cNvSpPr txBox="1"/>
      </xdr:nvSpPr>
      <xdr:spPr>
        <a:xfrm>
          <a:off x="13500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114861</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ECEFDC4A-D8B6-4E8B-B4DF-78FBAE017A44}"/>
            </a:ext>
          </a:extLst>
        </xdr:cNvPr>
        <xdr:cNvSpPr txBox="1"/>
      </xdr:nvSpPr>
      <xdr:spPr>
        <a:xfrm>
          <a:off x="12611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AAEB7679-E941-47E1-BA20-D8A51AE9B1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8D677CA6-9437-4727-A18C-A33F5D4FFD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585DD156-9376-48B9-8746-2FD1F02AEB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C79E2DF7-DC6E-4C47-8EAB-687F7FF48A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17EB245B-5372-4912-8F31-358E8FE057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55911114-46E3-4244-97D4-71C1978FA1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8A5A4A67-ACB4-458E-BC7A-C50A06AE89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AFA993C5-3F5C-4C37-8DE4-CC00E05C11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C3AF171E-356F-4C84-9E29-9796569CA6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7B4C8C9B-3807-45FC-A6BE-BFB340D929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01886265-0707-4F02-9321-90D7FC2DB3B5}"/>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a16="http://schemas.microsoft.com/office/drawing/2014/main" id="{67EDB4D4-E842-43B3-9F92-C7B33DCD73A1}"/>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76A12F61-DD9A-4DCB-8947-7B74F721BB0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FCEBCFE4-31F7-4EA7-A4E9-7BB5A52E2BD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4BC35985-AA78-4A10-8945-4B09C9D486D9}"/>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a16="http://schemas.microsoft.com/office/drawing/2014/main" id="{95E90354-CA32-44DC-9D0D-58D37417C83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D23441A0-F498-4E8D-9C9F-9AE56FDBD8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F2BEA9E4-1996-4D27-ABD2-A6794F6B32B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3C910D28-F62F-40E8-B787-94FAED0776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a:extLst>
            <a:ext uri="{FF2B5EF4-FFF2-40B4-BE49-F238E27FC236}">
              <a16:creationId xmlns:a16="http://schemas.microsoft.com/office/drawing/2014/main" id="{13E4D009-E800-42E7-A598-558226B89FC6}"/>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B0D9899A-92E5-4C46-9C4E-3A367C732262}"/>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a:extLst>
            <a:ext uri="{FF2B5EF4-FFF2-40B4-BE49-F238E27FC236}">
              <a16:creationId xmlns:a16="http://schemas.microsoft.com/office/drawing/2014/main" id="{1189FE8D-2020-4D53-A004-7537E7D945D4}"/>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59A827C4-1E23-4904-885D-A83D35A1B252}"/>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a:extLst>
            <a:ext uri="{FF2B5EF4-FFF2-40B4-BE49-F238E27FC236}">
              <a16:creationId xmlns:a16="http://schemas.microsoft.com/office/drawing/2014/main" id="{310F6641-20BC-409F-833E-D28B2D9246E7}"/>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3AA4307A-2CF5-4577-8979-152C96DB1042}"/>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a:extLst>
            <a:ext uri="{FF2B5EF4-FFF2-40B4-BE49-F238E27FC236}">
              <a16:creationId xmlns:a16="http://schemas.microsoft.com/office/drawing/2014/main" id="{82052CD2-6567-410A-B8C6-DE392E4AE73C}"/>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a:extLst>
            <a:ext uri="{FF2B5EF4-FFF2-40B4-BE49-F238E27FC236}">
              <a16:creationId xmlns:a16="http://schemas.microsoft.com/office/drawing/2014/main" id="{2067709B-1099-468E-96FF-47142555A80B}"/>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a:extLst>
            <a:ext uri="{FF2B5EF4-FFF2-40B4-BE49-F238E27FC236}">
              <a16:creationId xmlns:a16="http://schemas.microsoft.com/office/drawing/2014/main" id="{7999D63E-50C4-4C3E-90C3-7BAD690FEBF8}"/>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a:extLst>
            <a:ext uri="{FF2B5EF4-FFF2-40B4-BE49-F238E27FC236}">
              <a16:creationId xmlns:a16="http://schemas.microsoft.com/office/drawing/2014/main" id="{49BD028D-C38B-45C5-BC86-373ADC391C84}"/>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a:extLst>
            <a:ext uri="{FF2B5EF4-FFF2-40B4-BE49-F238E27FC236}">
              <a16:creationId xmlns:a16="http://schemas.microsoft.com/office/drawing/2014/main" id="{D208997A-FA8B-42A6-8238-D5FB50CA86D3}"/>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D9E419A-5AF9-4AE6-AC62-5E5A849F4A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3BB6D20-1D70-489D-ADE7-C5B834B1843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D1C0CB9-1375-4F07-902A-09DE7132F7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3A1B3E8-D7DE-4230-B927-CF0C0F1144F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1CDFEEE-071D-4338-B034-34805287C1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152833</xdr:rowOff>
    </xdr:from>
    <xdr:to>
      <xdr:col>116</xdr:col>
      <xdr:colOff>114300</xdr:colOff>
      <xdr:row>36</xdr:row>
      <xdr:rowOff>82983</xdr:rowOff>
    </xdr:to>
    <xdr:sp macro="" textlink="">
      <xdr:nvSpPr>
        <xdr:cNvPr id="587" name="楕円 586">
          <a:extLst>
            <a:ext uri="{FF2B5EF4-FFF2-40B4-BE49-F238E27FC236}">
              <a16:creationId xmlns:a16="http://schemas.microsoft.com/office/drawing/2014/main" id="{2D9B9111-F621-4BF5-80F8-B9A0FC0AAD42}"/>
            </a:ext>
          </a:extLst>
        </xdr:cNvPr>
        <xdr:cNvSpPr/>
      </xdr:nvSpPr>
      <xdr:spPr>
        <a:xfrm>
          <a:off x="22110700" y="61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4260</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5F481930-6D00-48EE-BB44-72793C1A6782}"/>
            </a:ext>
          </a:extLst>
        </xdr:cNvPr>
        <xdr:cNvSpPr txBox="1"/>
      </xdr:nvSpPr>
      <xdr:spPr>
        <a:xfrm>
          <a:off x="22199600" y="600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648</xdr:rowOff>
    </xdr:from>
    <xdr:to>
      <xdr:col>112</xdr:col>
      <xdr:colOff>38100</xdr:colOff>
      <xdr:row>36</xdr:row>
      <xdr:rowOff>102248</xdr:rowOff>
    </xdr:to>
    <xdr:sp macro="" textlink="">
      <xdr:nvSpPr>
        <xdr:cNvPr id="589" name="楕円 588">
          <a:extLst>
            <a:ext uri="{FF2B5EF4-FFF2-40B4-BE49-F238E27FC236}">
              <a16:creationId xmlns:a16="http://schemas.microsoft.com/office/drawing/2014/main" id="{90075EFB-03EF-4647-930D-10BC03258DA0}"/>
            </a:ext>
          </a:extLst>
        </xdr:cNvPr>
        <xdr:cNvSpPr/>
      </xdr:nvSpPr>
      <xdr:spPr>
        <a:xfrm>
          <a:off x="21272500" y="61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32183</xdr:rowOff>
    </xdr:from>
    <xdr:to>
      <xdr:col>116</xdr:col>
      <xdr:colOff>63500</xdr:colOff>
      <xdr:row>36</xdr:row>
      <xdr:rowOff>51448</xdr:rowOff>
    </xdr:to>
    <xdr:cxnSp macro="">
      <xdr:nvCxnSpPr>
        <xdr:cNvPr id="590" name="直線コネクタ 589">
          <a:extLst>
            <a:ext uri="{FF2B5EF4-FFF2-40B4-BE49-F238E27FC236}">
              <a16:creationId xmlns:a16="http://schemas.microsoft.com/office/drawing/2014/main" id="{709B29C2-081F-4DD8-91D2-ED3B2AFEBC72}"/>
            </a:ext>
          </a:extLst>
        </xdr:cNvPr>
        <xdr:cNvCxnSpPr/>
      </xdr:nvCxnSpPr>
      <xdr:spPr>
        <a:xfrm flipV="1">
          <a:off x="21323300" y="6204383"/>
          <a:ext cx="8382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9730</xdr:rowOff>
    </xdr:from>
    <xdr:to>
      <xdr:col>107</xdr:col>
      <xdr:colOff>101600</xdr:colOff>
      <xdr:row>36</xdr:row>
      <xdr:rowOff>111330</xdr:rowOff>
    </xdr:to>
    <xdr:sp macro="" textlink="">
      <xdr:nvSpPr>
        <xdr:cNvPr id="591" name="楕円 590">
          <a:extLst>
            <a:ext uri="{FF2B5EF4-FFF2-40B4-BE49-F238E27FC236}">
              <a16:creationId xmlns:a16="http://schemas.microsoft.com/office/drawing/2014/main" id="{8C2D08EC-843B-443B-AFE7-26708A9165FB}"/>
            </a:ext>
          </a:extLst>
        </xdr:cNvPr>
        <xdr:cNvSpPr/>
      </xdr:nvSpPr>
      <xdr:spPr>
        <a:xfrm>
          <a:off x="20383500" y="61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51448</xdr:rowOff>
    </xdr:from>
    <xdr:to>
      <xdr:col>111</xdr:col>
      <xdr:colOff>177800</xdr:colOff>
      <xdr:row>36</xdr:row>
      <xdr:rowOff>60530</xdr:rowOff>
    </xdr:to>
    <xdr:cxnSp macro="">
      <xdr:nvCxnSpPr>
        <xdr:cNvPr id="592" name="直線コネクタ 591">
          <a:extLst>
            <a:ext uri="{FF2B5EF4-FFF2-40B4-BE49-F238E27FC236}">
              <a16:creationId xmlns:a16="http://schemas.microsoft.com/office/drawing/2014/main" id="{22E9C1F5-5ED2-47B9-A577-42DC823947D8}"/>
            </a:ext>
          </a:extLst>
        </xdr:cNvPr>
        <xdr:cNvCxnSpPr/>
      </xdr:nvCxnSpPr>
      <xdr:spPr>
        <a:xfrm flipV="1">
          <a:off x="20434300" y="6223648"/>
          <a:ext cx="889000" cy="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25331</xdr:rowOff>
    </xdr:from>
    <xdr:to>
      <xdr:col>102</xdr:col>
      <xdr:colOff>165100</xdr:colOff>
      <xdr:row>36</xdr:row>
      <xdr:rowOff>126931</xdr:rowOff>
    </xdr:to>
    <xdr:sp macro="" textlink="">
      <xdr:nvSpPr>
        <xdr:cNvPr id="593" name="楕円 592">
          <a:extLst>
            <a:ext uri="{FF2B5EF4-FFF2-40B4-BE49-F238E27FC236}">
              <a16:creationId xmlns:a16="http://schemas.microsoft.com/office/drawing/2014/main" id="{93E5DC3E-98BA-41E6-B4A4-F185D85EE93A}"/>
            </a:ext>
          </a:extLst>
        </xdr:cNvPr>
        <xdr:cNvSpPr/>
      </xdr:nvSpPr>
      <xdr:spPr>
        <a:xfrm>
          <a:off x="19494500" y="61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60530</xdr:rowOff>
    </xdr:from>
    <xdr:to>
      <xdr:col>107</xdr:col>
      <xdr:colOff>50800</xdr:colOff>
      <xdr:row>36</xdr:row>
      <xdr:rowOff>76131</xdr:rowOff>
    </xdr:to>
    <xdr:cxnSp macro="">
      <xdr:nvCxnSpPr>
        <xdr:cNvPr id="594" name="直線コネクタ 593">
          <a:extLst>
            <a:ext uri="{FF2B5EF4-FFF2-40B4-BE49-F238E27FC236}">
              <a16:creationId xmlns:a16="http://schemas.microsoft.com/office/drawing/2014/main" id="{054CD2DC-4FAD-4DE5-8AFA-3676D152B2FD}"/>
            </a:ext>
          </a:extLst>
        </xdr:cNvPr>
        <xdr:cNvCxnSpPr/>
      </xdr:nvCxnSpPr>
      <xdr:spPr>
        <a:xfrm flipV="1">
          <a:off x="19545300" y="6232730"/>
          <a:ext cx="889000" cy="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40013</xdr:rowOff>
    </xdr:from>
    <xdr:to>
      <xdr:col>98</xdr:col>
      <xdr:colOff>38100</xdr:colOff>
      <xdr:row>36</xdr:row>
      <xdr:rowOff>141613</xdr:rowOff>
    </xdr:to>
    <xdr:sp macro="" textlink="">
      <xdr:nvSpPr>
        <xdr:cNvPr id="595" name="楕円 594">
          <a:extLst>
            <a:ext uri="{FF2B5EF4-FFF2-40B4-BE49-F238E27FC236}">
              <a16:creationId xmlns:a16="http://schemas.microsoft.com/office/drawing/2014/main" id="{692A86FA-C0EE-4A3B-85FF-9660CEF783CC}"/>
            </a:ext>
          </a:extLst>
        </xdr:cNvPr>
        <xdr:cNvSpPr/>
      </xdr:nvSpPr>
      <xdr:spPr>
        <a:xfrm>
          <a:off x="18605500" y="62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76131</xdr:rowOff>
    </xdr:from>
    <xdr:to>
      <xdr:col>102</xdr:col>
      <xdr:colOff>114300</xdr:colOff>
      <xdr:row>36</xdr:row>
      <xdr:rowOff>90813</xdr:rowOff>
    </xdr:to>
    <xdr:cxnSp macro="">
      <xdr:nvCxnSpPr>
        <xdr:cNvPr id="596" name="直線コネクタ 595">
          <a:extLst>
            <a:ext uri="{FF2B5EF4-FFF2-40B4-BE49-F238E27FC236}">
              <a16:creationId xmlns:a16="http://schemas.microsoft.com/office/drawing/2014/main" id="{95424782-E70C-4EA9-991D-B1659F3813E5}"/>
            </a:ext>
          </a:extLst>
        </xdr:cNvPr>
        <xdr:cNvCxnSpPr/>
      </xdr:nvCxnSpPr>
      <xdr:spPr>
        <a:xfrm flipV="1">
          <a:off x="18656300" y="6248331"/>
          <a:ext cx="889000" cy="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1D6BD3B3-6769-4F65-B30E-B2987CFA4A1A}"/>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AC77F43C-2726-4465-8165-875FC6B376A2}"/>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9A4625D3-584A-44FC-823F-75E8193B7254}"/>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636267D1-9E1B-41F2-B2DC-F2BEE1E0C471}"/>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118775</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38FA1662-5AD2-4CDD-996E-DD064A95EE21}"/>
            </a:ext>
          </a:extLst>
        </xdr:cNvPr>
        <xdr:cNvSpPr txBox="1"/>
      </xdr:nvSpPr>
      <xdr:spPr>
        <a:xfrm>
          <a:off x="21011095" y="594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127857</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92526AAB-28EB-4029-9DD5-79B6605EEA06}"/>
            </a:ext>
          </a:extLst>
        </xdr:cNvPr>
        <xdr:cNvSpPr txBox="1"/>
      </xdr:nvSpPr>
      <xdr:spPr>
        <a:xfrm>
          <a:off x="20134795" y="595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143458</xdr:rowOff>
    </xdr:from>
    <xdr:ext cx="599010" cy="259045"/>
    <xdr:sp macro="" textlink="">
      <xdr:nvSpPr>
        <xdr:cNvPr id="603" name="n_3mainValue【一般廃棄物処理施設】&#10;一人当たり有形固定資産（償却資産）額">
          <a:extLst>
            <a:ext uri="{FF2B5EF4-FFF2-40B4-BE49-F238E27FC236}">
              <a16:creationId xmlns:a16="http://schemas.microsoft.com/office/drawing/2014/main" id="{A1DDA508-72B9-45CB-A786-B6240E6DF75E}"/>
            </a:ext>
          </a:extLst>
        </xdr:cNvPr>
        <xdr:cNvSpPr txBox="1"/>
      </xdr:nvSpPr>
      <xdr:spPr>
        <a:xfrm>
          <a:off x="19245795" y="59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158140</xdr:rowOff>
    </xdr:from>
    <xdr:ext cx="599010" cy="259045"/>
    <xdr:sp macro="" textlink="">
      <xdr:nvSpPr>
        <xdr:cNvPr id="604" name="n_4mainValue【一般廃棄物処理施設】&#10;一人当たり有形固定資産（償却資産）額">
          <a:extLst>
            <a:ext uri="{FF2B5EF4-FFF2-40B4-BE49-F238E27FC236}">
              <a16:creationId xmlns:a16="http://schemas.microsoft.com/office/drawing/2014/main" id="{CA2EC6E1-B5F5-4A1F-92C0-8333D6EBB3EA}"/>
            </a:ext>
          </a:extLst>
        </xdr:cNvPr>
        <xdr:cNvSpPr txBox="1"/>
      </xdr:nvSpPr>
      <xdr:spPr>
        <a:xfrm>
          <a:off x="18356795" y="598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EAB35149-720B-471E-A9E7-CDA0D77BE0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496E142F-87BA-4B64-BE3E-897673BD17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4D59DB88-8BC3-41A9-9C4B-E42D55BC059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FF357037-7BDA-41D6-95E4-3B07F85EA66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ADBB01B1-8CBE-44BE-B406-DCE06DC094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74DBD523-A0F0-45E9-A6B4-8B3885A63F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F43A9AD1-BEB9-487A-8A61-DF18DC96EB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9265A363-29B9-4841-A471-8FE6C620C9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38EBEA2C-F362-4BCC-B738-C92EE882A1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D19D405D-8D54-4870-8DD7-86B35DF4B9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3CDA25B3-D0DF-4D6E-9680-85EFCA94D6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5685FF3E-8999-4B23-BE1D-B5EC95D21ED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9299404-64AB-4B4A-80B6-FEDCACA6A5C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2D1C913E-33BE-4D6E-AE7D-CE112DCA353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488DC8F6-4AD3-4419-AE08-646E3E270A9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940B0CBC-EB99-4489-A479-2A3528BA35B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9C2E1BE9-4949-4532-BD5C-0CD37ABCB49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5440676-48E5-43BC-88BE-E1997D3A287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258C25A1-1775-443A-B41C-390105153DE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32A60373-EC39-497F-8F69-A6B12119962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3B44918F-8B43-4703-8BF9-C6805971595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66E9225F-CEB3-4019-B9F8-A5164BECA02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2C409D77-FEB1-408D-824E-89A0F00D6F8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FA38D684-5E41-4CFC-A980-AD096EFFD4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7D94BFE0-4C98-4126-B78D-B9B7E6A1D9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a:extLst>
            <a:ext uri="{FF2B5EF4-FFF2-40B4-BE49-F238E27FC236}">
              <a16:creationId xmlns:a16="http://schemas.microsoft.com/office/drawing/2014/main" id="{D71DF62A-F6CE-4F1E-9E97-7A93523FF27F}"/>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E303A844-EA92-4184-B95D-0B23FEECC766}"/>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a:extLst>
            <a:ext uri="{FF2B5EF4-FFF2-40B4-BE49-F238E27FC236}">
              <a16:creationId xmlns:a16="http://schemas.microsoft.com/office/drawing/2014/main" id="{37718556-2237-4053-92A3-8B3C6433A3B2}"/>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CF0393D8-CAA0-4B10-AC53-EB0F0988B6CF}"/>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a:extLst>
            <a:ext uri="{FF2B5EF4-FFF2-40B4-BE49-F238E27FC236}">
              <a16:creationId xmlns:a16="http://schemas.microsoft.com/office/drawing/2014/main" id="{19D00E1B-70C2-4E86-8738-804939B9F5C6}"/>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D3939AF2-107E-405D-A138-8619E4C2467A}"/>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a:extLst>
            <a:ext uri="{FF2B5EF4-FFF2-40B4-BE49-F238E27FC236}">
              <a16:creationId xmlns:a16="http://schemas.microsoft.com/office/drawing/2014/main" id="{459CDD95-CE34-4088-A8DF-E3ECE027CABE}"/>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a:extLst>
            <a:ext uri="{FF2B5EF4-FFF2-40B4-BE49-F238E27FC236}">
              <a16:creationId xmlns:a16="http://schemas.microsoft.com/office/drawing/2014/main" id="{AA8E2553-DFF1-409E-A2F0-EBFD4287FF8C}"/>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a:extLst>
            <a:ext uri="{FF2B5EF4-FFF2-40B4-BE49-F238E27FC236}">
              <a16:creationId xmlns:a16="http://schemas.microsoft.com/office/drawing/2014/main" id="{F1C9A8D0-DC9B-4603-B618-C10C28983376}"/>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a:extLst>
            <a:ext uri="{FF2B5EF4-FFF2-40B4-BE49-F238E27FC236}">
              <a16:creationId xmlns:a16="http://schemas.microsoft.com/office/drawing/2014/main" id="{A0F680FB-ACDA-4DB8-A3F4-61623A673E58}"/>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a:extLst>
            <a:ext uri="{FF2B5EF4-FFF2-40B4-BE49-F238E27FC236}">
              <a16:creationId xmlns:a16="http://schemas.microsoft.com/office/drawing/2014/main" id="{C40174DA-C635-48AC-858E-5539544DC15B}"/>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EE7DAB2-D832-4E93-857C-463F9019BE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6298F5A-F5A5-46D9-A6DB-A7ED246598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7A194B4-20A2-4258-A4B4-EEB3CEA69B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13503A-A059-46C2-89F5-DDA9292223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BB4E1EE-B0DD-4429-A32D-80244319CC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46" name="楕円 645">
          <a:extLst>
            <a:ext uri="{FF2B5EF4-FFF2-40B4-BE49-F238E27FC236}">
              <a16:creationId xmlns:a16="http://schemas.microsoft.com/office/drawing/2014/main" id="{8C1629E0-36B6-4593-9769-68AC4892C515}"/>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89854D89-BE30-4557-B84F-1C7FF6D4B4AE}"/>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648" name="楕円 647">
          <a:extLst>
            <a:ext uri="{FF2B5EF4-FFF2-40B4-BE49-F238E27FC236}">
              <a16:creationId xmlns:a16="http://schemas.microsoft.com/office/drawing/2014/main" id="{BD8CDD77-F822-4DB4-B06F-D7C848CCB33B}"/>
            </a:ext>
          </a:extLst>
        </xdr:cNvPr>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34290</xdr:rowOff>
    </xdr:to>
    <xdr:cxnSp macro="">
      <xdr:nvCxnSpPr>
        <xdr:cNvPr id="649" name="直線コネクタ 648">
          <a:extLst>
            <a:ext uri="{FF2B5EF4-FFF2-40B4-BE49-F238E27FC236}">
              <a16:creationId xmlns:a16="http://schemas.microsoft.com/office/drawing/2014/main" id="{FC5A7C77-04A5-4743-ABE4-902CA672D2A0}"/>
            </a:ext>
          </a:extLst>
        </xdr:cNvPr>
        <xdr:cNvCxnSpPr/>
      </xdr:nvCxnSpPr>
      <xdr:spPr>
        <a:xfrm>
          <a:off x="15481300" y="101155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650" name="楕円 649">
          <a:extLst>
            <a:ext uri="{FF2B5EF4-FFF2-40B4-BE49-F238E27FC236}">
              <a16:creationId xmlns:a16="http://schemas.microsoft.com/office/drawing/2014/main" id="{798D24BD-814A-46AA-B7BF-A5A2BDD29E62}"/>
            </a:ext>
          </a:extLst>
        </xdr:cNvPr>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59</xdr:row>
      <xdr:rowOff>0</xdr:rowOff>
    </xdr:to>
    <xdr:cxnSp macro="">
      <xdr:nvCxnSpPr>
        <xdr:cNvPr id="651" name="直線コネクタ 650">
          <a:extLst>
            <a:ext uri="{FF2B5EF4-FFF2-40B4-BE49-F238E27FC236}">
              <a16:creationId xmlns:a16="http://schemas.microsoft.com/office/drawing/2014/main" id="{20C8C070-0E8D-41E5-A7A4-097DE98164A2}"/>
            </a:ext>
          </a:extLst>
        </xdr:cNvPr>
        <xdr:cNvCxnSpPr/>
      </xdr:nvCxnSpPr>
      <xdr:spPr>
        <a:xfrm>
          <a:off x="14592300" y="10046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652" name="楕円 651">
          <a:extLst>
            <a:ext uri="{FF2B5EF4-FFF2-40B4-BE49-F238E27FC236}">
              <a16:creationId xmlns:a16="http://schemas.microsoft.com/office/drawing/2014/main" id="{9120816E-3E8E-4F39-992D-A21EB7DA34F2}"/>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102870</xdr:rowOff>
    </xdr:to>
    <xdr:cxnSp macro="">
      <xdr:nvCxnSpPr>
        <xdr:cNvPr id="653" name="直線コネクタ 652">
          <a:extLst>
            <a:ext uri="{FF2B5EF4-FFF2-40B4-BE49-F238E27FC236}">
              <a16:creationId xmlns:a16="http://schemas.microsoft.com/office/drawing/2014/main" id="{EFFE0AA8-08AA-4E77-A8EA-CB9F80C4DC1C}"/>
            </a:ext>
          </a:extLst>
        </xdr:cNvPr>
        <xdr:cNvCxnSpPr/>
      </xdr:nvCxnSpPr>
      <xdr:spPr>
        <a:xfrm>
          <a:off x="13703300" y="1001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154940</xdr:rowOff>
    </xdr:from>
    <xdr:to>
      <xdr:col>67</xdr:col>
      <xdr:colOff>101600</xdr:colOff>
      <xdr:row>58</xdr:row>
      <xdr:rowOff>85090</xdr:rowOff>
    </xdr:to>
    <xdr:sp macro="" textlink="">
      <xdr:nvSpPr>
        <xdr:cNvPr id="654" name="楕円 653">
          <a:extLst>
            <a:ext uri="{FF2B5EF4-FFF2-40B4-BE49-F238E27FC236}">
              <a16:creationId xmlns:a16="http://schemas.microsoft.com/office/drawing/2014/main" id="{5EE63855-851D-4257-9482-EE24676C1D06}"/>
            </a:ext>
          </a:extLst>
        </xdr:cNvPr>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34290</xdr:rowOff>
    </xdr:from>
    <xdr:to>
      <xdr:col>71</xdr:col>
      <xdr:colOff>177800</xdr:colOff>
      <xdr:row>58</xdr:row>
      <xdr:rowOff>68580</xdr:rowOff>
    </xdr:to>
    <xdr:cxnSp macro="">
      <xdr:nvCxnSpPr>
        <xdr:cNvPr id="655" name="直線コネクタ 654">
          <a:extLst>
            <a:ext uri="{FF2B5EF4-FFF2-40B4-BE49-F238E27FC236}">
              <a16:creationId xmlns:a16="http://schemas.microsoft.com/office/drawing/2014/main" id="{EAD0F20F-D5F9-430F-BAD1-F7DFD922319F}"/>
            </a:ext>
          </a:extLst>
        </xdr:cNvPr>
        <xdr:cNvCxnSpPr/>
      </xdr:nvCxnSpPr>
      <xdr:spPr>
        <a:xfrm>
          <a:off x="12814300" y="9978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D8B773FE-1CED-4514-B1D8-7F3BAA31C95D}"/>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6B41F784-D734-4A96-B110-3A8C4EAD88E1}"/>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4D80ABC-82D8-417D-BC1B-5F7BFA994191}"/>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A5E2884C-9F1F-47E4-A25F-F05A6F96DA2B}"/>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C33815BC-F64C-4033-BED2-A566889B1BD3}"/>
            </a:ext>
          </a:extLst>
        </xdr:cNvPr>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F133AD4C-5387-4497-AF7D-1A429DEB7FE4}"/>
            </a:ext>
          </a:extLst>
        </xdr:cNvPr>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E3B92E60-8D1A-4283-8C4D-34BF824DB961}"/>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101617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63A9F562-AA5B-4A54-8FA0-6E26D1EC9B26}"/>
            </a:ext>
          </a:extLst>
        </xdr:cNvPr>
        <xdr:cNvSpPr txBox="1"/>
      </xdr:nvSpPr>
      <xdr:spPr>
        <a:xfrm>
          <a:off x="12611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60B350B3-51EF-4D46-B1C0-DF17AB07C5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40CC47F0-41A3-4B62-A8F9-DD3A94A61A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D1EC67DD-73FB-43C4-8719-1598CD1271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20B1BD89-0C8D-49A6-B0E0-262E691BFC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E7D06124-1A83-474E-999E-28F53845B4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93690218-393D-4984-B08A-B0183F4CFA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186103F5-9AE9-4549-9C31-4AA9EA898A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EA5DA29-879A-4968-B37A-4270B3F15E1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30050C6B-0B36-4F32-80C9-462D9ADC5A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91A5EECE-81FD-4BB3-954A-4D62F94BFC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D3DF03C6-AAF1-4F15-8456-EBE98DE8FEE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3BD90680-B657-4A6F-9300-91ED096D1DA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37BD15DB-8E47-4475-B9B0-5E33071E8D1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647B2424-C6F4-44E7-A98C-460F94981E8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8FA3BDD0-2A66-4A65-87F3-8857671E2BD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56B52982-EE87-4344-B1D0-639532D546E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E5913CCC-068A-4C86-8440-8DE16796639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E1B3FD36-081C-4D62-84C3-8584210983C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64E8C11-76A9-48BC-89B2-3657AF5DC45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3470D0E9-AB77-4664-AE6D-568240817E8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85A5A278-1B76-48DA-ADE5-3926F293245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CC21B0A5-56F9-49C4-A046-0A503B939E5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82C46B32-BEE9-4FC3-93A6-2864C600EB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DDC1D35F-CAD6-437B-A776-BED3CA145C8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89B7847D-9F24-4221-A26A-4E4BE40B77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a:extLst>
            <a:ext uri="{FF2B5EF4-FFF2-40B4-BE49-F238E27FC236}">
              <a16:creationId xmlns:a16="http://schemas.microsoft.com/office/drawing/2014/main" id="{810864F1-8A6F-46C2-ACFD-2E61A67C78E8}"/>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D8D55C05-A0C3-4753-8C31-258480E0027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a:extLst>
            <a:ext uri="{FF2B5EF4-FFF2-40B4-BE49-F238E27FC236}">
              <a16:creationId xmlns:a16="http://schemas.microsoft.com/office/drawing/2014/main" id="{144CA9AC-8540-4273-AEFE-26B74BCAFCB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8B6C7847-11AB-4012-A672-FD2FB83E019C}"/>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a:extLst>
            <a:ext uri="{FF2B5EF4-FFF2-40B4-BE49-F238E27FC236}">
              <a16:creationId xmlns:a16="http://schemas.microsoft.com/office/drawing/2014/main" id="{FD36CEFF-6488-4C6F-95CD-82AB54AD9915}"/>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4EE134D9-54D8-4DBB-B98B-15DB1C83AECB}"/>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a:extLst>
            <a:ext uri="{FF2B5EF4-FFF2-40B4-BE49-F238E27FC236}">
              <a16:creationId xmlns:a16="http://schemas.microsoft.com/office/drawing/2014/main" id="{69C4C97C-DB3C-4C1E-98A1-BA58806AC252}"/>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a:extLst>
            <a:ext uri="{FF2B5EF4-FFF2-40B4-BE49-F238E27FC236}">
              <a16:creationId xmlns:a16="http://schemas.microsoft.com/office/drawing/2014/main" id="{EDC0F553-E85E-43DC-B2AF-B6E74959DF99}"/>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a:extLst>
            <a:ext uri="{FF2B5EF4-FFF2-40B4-BE49-F238E27FC236}">
              <a16:creationId xmlns:a16="http://schemas.microsoft.com/office/drawing/2014/main" id="{304E4396-6065-4DFC-9DDF-047B0012FDC1}"/>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a:extLst>
            <a:ext uri="{FF2B5EF4-FFF2-40B4-BE49-F238E27FC236}">
              <a16:creationId xmlns:a16="http://schemas.microsoft.com/office/drawing/2014/main" id="{93822C5A-9709-438A-A37D-A9FBD56B89DB}"/>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a:extLst>
            <a:ext uri="{FF2B5EF4-FFF2-40B4-BE49-F238E27FC236}">
              <a16:creationId xmlns:a16="http://schemas.microsoft.com/office/drawing/2014/main" id="{8AB133F3-9CEB-45F3-8DD2-975C93439BCF}"/>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11C12D5-8B10-455B-A77D-CB7CF4DEF3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032A60D-D686-442E-BE38-1F2F198A06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5D54A86-40FA-45F9-97FB-E95EEE22DE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69A2F3B-5B97-43EB-B257-8CA53797CED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3F48707-F8E5-4AA6-9139-92F1980987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136978</xdr:rowOff>
    </xdr:from>
    <xdr:to>
      <xdr:col>116</xdr:col>
      <xdr:colOff>114300</xdr:colOff>
      <xdr:row>60</xdr:row>
      <xdr:rowOff>67128</xdr:rowOff>
    </xdr:to>
    <xdr:sp macro="" textlink="">
      <xdr:nvSpPr>
        <xdr:cNvPr id="705" name="楕円 704">
          <a:extLst>
            <a:ext uri="{FF2B5EF4-FFF2-40B4-BE49-F238E27FC236}">
              <a16:creationId xmlns:a16="http://schemas.microsoft.com/office/drawing/2014/main" id="{CC9BEE64-2B27-4979-B1D7-029186A578B9}"/>
            </a:ext>
          </a:extLst>
        </xdr:cNvPr>
        <xdr:cNvSpPr/>
      </xdr:nvSpPr>
      <xdr:spPr>
        <a:xfrm>
          <a:off x="22110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159855</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1BD54EA7-E5A7-4004-BA23-D74559901F73}"/>
            </a:ext>
          </a:extLst>
        </xdr:cNvPr>
        <xdr:cNvSpPr txBox="1"/>
      </xdr:nvSpPr>
      <xdr:spPr>
        <a:xfrm>
          <a:off x="22199600" y="101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146776</xdr:rowOff>
    </xdr:from>
    <xdr:to>
      <xdr:col>112</xdr:col>
      <xdr:colOff>38100</xdr:colOff>
      <xdr:row>60</xdr:row>
      <xdr:rowOff>76926</xdr:rowOff>
    </xdr:to>
    <xdr:sp macro="" textlink="">
      <xdr:nvSpPr>
        <xdr:cNvPr id="707" name="楕円 706">
          <a:extLst>
            <a:ext uri="{FF2B5EF4-FFF2-40B4-BE49-F238E27FC236}">
              <a16:creationId xmlns:a16="http://schemas.microsoft.com/office/drawing/2014/main" id="{1B7EDC21-E790-4CC4-AA2E-99B263C8455A}"/>
            </a:ext>
          </a:extLst>
        </xdr:cNvPr>
        <xdr:cNvSpPr/>
      </xdr:nvSpPr>
      <xdr:spPr>
        <a:xfrm>
          <a:off x="21272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16328</xdr:rowOff>
    </xdr:from>
    <xdr:to>
      <xdr:col>116</xdr:col>
      <xdr:colOff>63500</xdr:colOff>
      <xdr:row>60</xdr:row>
      <xdr:rowOff>26126</xdr:rowOff>
    </xdr:to>
    <xdr:cxnSp macro="">
      <xdr:nvCxnSpPr>
        <xdr:cNvPr id="708" name="直線コネクタ 707">
          <a:extLst>
            <a:ext uri="{FF2B5EF4-FFF2-40B4-BE49-F238E27FC236}">
              <a16:creationId xmlns:a16="http://schemas.microsoft.com/office/drawing/2014/main" id="{9EE5549F-EAE3-4ADE-A734-C100B6CFD617}"/>
            </a:ext>
          </a:extLst>
        </xdr:cNvPr>
        <xdr:cNvCxnSpPr/>
      </xdr:nvCxnSpPr>
      <xdr:spPr>
        <a:xfrm flipV="1">
          <a:off x="21323300" y="1030332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159838</xdr:rowOff>
    </xdr:from>
    <xdr:to>
      <xdr:col>107</xdr:col>
      <xdr:colOff>101600</xdr:colOff>
      <xdr:row>60</xdr:row>
      <xdr:rowOff>89988</xdr:rowOff>
    </xdr:to>
    <xdr:sp macro="" textlink="">
      <xdr:nvSpPr>
        <xdr:cNvPr id="709" name="楕円 708">
          <a:extLst>
            <a:ext uri="{FF2B5EF4-FFF2-40B4-BE49-F238E27FC236}">
              <a16:creationId xmlns:a16="http://schemas.microsoft.com/office/drawing/2014/main" id="{E0EF9658-76A1-4C24-98E6-70D62516CE37}"/>
            </a:ext>
          </a:extLst>
        </xdr:cNvPr>
        <xdr:cNvSpPr/>
      </xdr:nvSpPr>
      <xdr:spPr>
        <a:xfrm>
          <a:off x="20383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26126</xdr:rowOff>
    </xdr:from>
    <xdr:to>
      <xdr:col>111</xdr:col>
      <xdr:colOff>177800</xdr:colOff>
      <xdr:row>60</xdr:row>
      <xdr:rowOff>39188</xdr:rowOff>
    </xdr:to>
    <xdr:cxnSp macro="">
      <xdr:nvCxnSpPr>
        <xdr:cNvPr id="710" name="直線コネクタ 709">
          <a:extLst>
            <a:ext uri="{FF2B5EF4-FFF2-40B4-BE49-F238E27FC236}">
              <a16:creationId xmlns:a16="http://schemas.microsoft.com/office/drawing/2014/main" id="{73745308-AC33-4266-AE77-D35815225220}"/>
            </a:ext>
          </a:extLst>
        </xdr:cNvPr>
        <xdr:cNvCxnSpPr/>
      </xdr:nvCxnSpPr>
      <xdr:spPr>
        <a:xfrm flipV="1">
          <a:off x="20434300" y="103131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711" name="楕円 710">
          <a:extLst>
            <a:ext uri="{FF2B5EF4-FFF2-40B4-BE49-F238E27FC236}">
              <a16:creationId xmlns:a16="http://schemas.microsoft.com/office/drawing/2014/main" id="{678AA4A1-B8DE-40DA-8AF2-10B77222D81B}"/>
            </a:ext>
          </a:extLst>
        </xdr:cNvPr>
        <xdr:cNvSpPr/>
      </xdr:nvSpPr>
      <xdr:spPr>
        <a:xfrm>
          <a:off x="19494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39188</xdr:rowOff>
    </xdr:from>
    <xdr:to>
      <xdr:col>107</xdr:col>
      <xdr:colOff>50800</xdr:colOff>
      <xdr:row>60</xdr:row>
      <xdr:rowOff>45720</xdr:rowOff>
    </xdr:to>
    <xdr:cxnSp macro="">
      <xdr:nvCxnSpPr>
        <xdr:cNvPr id="712" name="直線コネクタ 711">
          <a:extLst>
            <a:ext uri="{FF2B5EF4-FFF2-40B4-BE49-F238E27FC236}">
              <a16:creationId xmlns:a16="http://schemas.microsoft.com/office/drawing/2014/main" id="{87DB13ED-B9D3-4997-B4E6-4B6D3AB0833E}"/>
            </a:ext>
          </a:extLst>
        </xdr:cNvPr>
        <xdr:cNvCxnSpPr/>
      </xdr:nvCxnSpPr>
      <xdr:spPr>
        <a:xfrm flipV="1">
          <a:off x="19545300" y="103261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4717</xdr:rowOff>
    </xdr:from>
    <xdr:to>
      <xdr:col>98</xdr:col>
      <xdr:colOff>38100</xdr:colOff>
      <xdr:row>60</xdr:row>
      <xdr:rowOff>106317</xdr:rowOff>
    </xdr:to>
    <xdr:sp macro="" textlink="">
      <xdr:nvSpPr>
        <xdr:cNvPr id="713" name="楕円 712">
          <a:extLst>
            <a:ext uri="{FF2B5EF4-FFF2-40B4-BE49-F238E27FC236}">
              <a16:creationId xmlns:a16="http://schemas.microsoft.com/office/drawing/2014/main" id="{1F67E10E-B7F0-4B31-B378-C55F867703D2}"/>
            </a:ext>
          </a:extLst>
        </xdr:cNvPr>
        <xdr:cNvSpPr/>
      </xdr:nvSpPr>
      <xdr:spPr>
        <a:xfrm>
          <a:off x="18605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45720</xdr:rowOff>
    </xdr:from>
    <xdr:to>
      <xdr:col>102</xdr:col>
      <xdr:colOff>114300</xdr:colOff>
      <xdr:row>60</xdr:row>
      <xdr:rowOff>55517</xdr:rowOff>
    </xdr:to>
    <xdr:cxnSp macro="">
      <xdr:nvCxnSpPr>
        <xdr:cNvPr id="714" name="直線コネクタ 713">
          <a:extLst>
            <a:ext uri="{FF2B5EF4-FFF2-40B4-BE49-F238E27FC236}">
              <a16:creationId xmlns:a16="http://schemas.microsoft.com/office/drawing/2014/main" id="{619D0D9F-B07D-4BAD-92E4-7553449C2E5E}"/>
            </a:ext>
          </a:extLst>
        </xdr:cNvPr>
        <xdr:cNvCxnSpPr/>
      </xdr:nvCxnSpPr>
      <xdr:spPr>
        <a:xfrm flipV="1">
          <a:off x="18656300" y="103327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715" name="n_1aveValue【保健センター・保健所】&#10;一人当たり面積">
          <a:extLst>
            <a:ext uri="{FF2B5EF4-FFF2-40B4-BE49-F238E27FC236}">
              <a16:creationId xmlns:a16="http://schemas.microsoft.com/office/drawing/2014/main" id="{D38047F4-172F-42CC-9794-EFA0698DD81C}"/>
            </a:ext>
          </a:extLst>
        </xdr:cNvPr>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716" name="n_2aveValue【保健センター・保健所】&#10;一人当たり面積">
          <a:extLst>
            <a:ext uri="{FF2B5EF4-FFF2-40B4-BE49-F238E27FC236}">
              <a16:creationId xmlns:a16="http://schemas.microsoft.com/office/drawing/2014/main" id="{6C67CFDA-91B9-4A41-84B3-90441DBD4266}"/>
            </a:ext>
          </a:extLst>
        </xdr:cNvPr>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717" name="n_3aveValue【保健センター・保健所】&#10;一人当たり面積">
          <a:extLst>
            <a:ext uri="{FF2B5EF4-FFF2-40B4-BE49-F238E27FC236}">
              <a16:creationId xmlns:a16="http://schemas.microsoft.com/office/drawing/2014/main" id="{D5486548-79C2-4262-BE81-34E2D58ED3E2}"/>
            </a:ext>
          </a:extLst>
        </xdr:cNvPr>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718" name="n_4aveValue【保健センター・保健所】&#10;一人当たり面積">
          <a:extLst>
            <a:ext uri="{FF2B5EF4-FFF2-40B4-BE49-F238E27FC236}">
              <a16:creationId xmlns:a16="http://schemas.microsoft.com/office/drawing/2014/main" id="{528C2D5B-B669-4B4E-8D4D-33E4023A5779}"/>
            </a:ext>
          </a:extLst>
        </xdr:cNvPr>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93453</xdr:rowOff>
    </xdr:from>
    <xdr:ext cx="469744" cy="259045"/>
    <xdr:sp macro="" textlink="">
      <xdr:nvSpPr>
        <xdr:cNvPr id="719" name="n_1mainValue【保健センター・保健所】&#10;一人当たり面積">
          <a:extLst>
            <a:ext uri="{FF2B5EF4-FFF2-40B4-BE49-F238E27FC236}">
              <a16:creationId xmlns:a16="http://schemas.microsoft.com/office/drawing/2014/main" id="{05AEE53A-0BBB-4160-9430-B25EF52A1828}"/>
            </a:ext>
          </a:extLst>
        </xdr:cNvPr>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106515</xdr:rowOff>
    </xdr:from>
    <xdr:ext cx="469744" cy="259045"/>
    <xdr:sp macro="" textlink="">
      <xdr:nvSpPr>
        <xdr:cNvPr id="720" name="n_2mainValue【保健センター・保健所】&#10;一人当たり面積">
          <a:extLst>
            <a:ext uri="{FF2B5EF4-FFF2-40B4-BE49-F238E27FC236}">
              <a16:creationId xmlns:a16="http://schemas.microsoft.com/office/drawing/2014/main" id="{70FED42F-F752-447D-840F-7B76D983A14E}"/>
            </a:ext>
          </a:extLst>
        </xdr:cNvPr>
        <xdr:cNvSpPr txBox="1"/>
      </xdr:nvSpPr>
      <xdr:spPr>
        <a:xfrm>
          <a:off x="20199427" y="1005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721" name="n_3mainValue【保健センター・保健所】&#10;一人当たり面積">
          <a:extLst>
            <a:ext uri="{FF2B5EF4-FFF2-40B4-BE49-F238E27FC236}">
              <a16:creationId xmlns:a16="http://schemas.microsoft.com/office/drawing/2014/main" id="{E5186280-7584-47B0-B75D-160C75BE64CE}"/>
            </a:ext>
          </a:extLst>
        </xdr:cNvPr>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122844</xdr:rowOff>
    </xdr:from>
    <xdr:ext cx="469744" cy="259045"/>
    <xdr:sp macro="" textlink="">
      <xdr:nvSpPr>
        <xdr:cNvPr id="722" name="n_4mainValue【保健センター・保健所】&#10;一人当たり面積">
          <a:extLst>
            <a:ext uri="{FF2B5EF4-FFF2-40B4-BE49-F238E27FC236}">
              <a16:creationId xmlns:a16="http://schemas.microsoft.com/office/drawing/2014/main" id="{09B89AD3-AFFC-4B81-9F41-9BD77931BB11}"/>
            </a:ext>
          </a:extLst>
        </xdr:cNvPr>
        <xdr:cNvSpPr txBox="1"/>
      </xdr:nvSpPr>
      <xdr:spPr>
        <a:xfrm>
          <a:off x="18421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CD2CCD3C-6CEC-45E4-895C-A2E454AED4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8ECEDA32-6FF7-4FBD-B3A0-B26B0DBD577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50AD4D4-BEC1-4BDF-AB8D-2A4AC8CBEA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1C1C80D1-CA0C-49C0-8C7D-602CF14C75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EDAF64BD-87C1-4FFF-A52D-A8F3A9275D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1E4CD507-8A12-4E3A-BBAD-8EBAA3155F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7E2EF165-2BC0-4756-8FF5-4EE65576D2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C2595DB9-A4E8-4542-875B-D977453176B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F2474E46-3EEE-482B-AFA4-95079273E9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FE68B91D-EEEB-4CD6-A64E-4A64AC3470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9F4B9D5D-54FB-4A2A-94CC-58E759F74BD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C7DA0CA7-5150-437D-A4C2-DA109D7E6FC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CBC05853-65BA-4B16-BB6C-69E47F5FC1B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6993AF28-CA72-47EC-BFD4-E5769AD9F14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24D5AB56-88DE-4059-952A-E60EA7CB70E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8D24EECD-A945-4BC2-8A32-1D7E180CD10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576F01AF-FEB3-4170-85C9-E24082FCDCC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E160814E-8B7A-402E-A573-7CC88618168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9EA77748-E0DA-4AB6-BC76-ADD65D3947C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C48B82E2-B54B-4C7F-A5D6-6FF163BBCAA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30070206-D8F3-4F6A-838A-B51FED04AD4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F630898A-66E7-49C1-9A50-DA0397F50ED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2800F855-B649-43A4-B71C-E1B6F68E143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2CBA5BCE-48F6-4593-B071-96DEB8C5F43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76AA1914-EEEF-4A2F-BFAA-923A9F2AB3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1062E756-CACB-4593-A2A0-95F031243E33}"/>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B1F6D8C9-05A1-4B72-A837-07DED169656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98543808-2CBE-4508-997E-FE2011FF20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170C927D-6141-4F50-8141-27E2DC4AD02F}"/>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a:extLst>
            <a:ext uri="{FF2B5EF4-FFF2-40B4-BE49-F238E27FC236}">
              <a16:creationId xmlns:a16="http://schemas.microsoft.com/office/drawing/2014/main" id="{49AAB7BA-5F7E-4C66-B035-AB0B4A8EF9C1}"/>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E94A6FBB-234A-4653-AC79-B06B468CEF1A}"/>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a:extLst>
            <a:ext uri="{FF2B5EF4-FFF2-40B4-BE49-F238E27FC236}">
              <a16:creationId xmlns:a16="http://schemas.microsoft.com/office/drawing/2014/main" id="{3ACBE8BC-59CE-4CBC-90DA-1280BBAB8B16}"/>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a:extLst>
            <a:ext uri="{FF2B5EF4-FFF2-40B4-BE49-F238E27FC236}">
              <a16:creationId xmlns:a16="http://schemas.microsoft.com/office/drawing/2014/main" id="{D59B243D-E054-447E-A991-ED8652C76057}"/>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a:extLst>
            <a:ext uri="{FF2B5EF4-FFF2-40B4-BE49-F238E27FC236}">
              <a16:creationId xmlns:a16="http://schemas.microsoft.com/office/drawing/2014/main" id="{2385778F-E6D0-4104-A055-27C87A54F156}"/>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a:extLst>
            <a:ext uri="{FF2B5EF4-FFF2-40B4-BE49-F238E27FC236}">
              <a16:creationId xmlns:a16="http://schemas.microsoft.com/office/drawing/2014/main" id="{6FC30E0A-341F-418C-B2F5-E21F52692038}"/>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a:extLst>
            <a:ext uri="{FF2B5EF4-FFF2-40B4-BE49-F238E27FC236}">
              <a16:creationId xmlns:a16="http://schemas.microsoft.com/office/drawing/2014/main" id="{77AAA3EC-EFFA-4F05-AA68-04215CA375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9526B7AD-D242-41D7-93A6-BF3BB01C7F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A2C90B7F-E000-4B52-897B-968AD3B8BE0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7C250EB-66FB-484A-809C-963B290B891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32AF28D-E670-4A52-8D23-B42E994AD1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36D9772D-B97C-4667-964F-158F7AAAE6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41184</xdr:rowOff>
    </xdr:from>
    <xdr:to>
      <xdr:col>85</xdr:col>
      <xdr:colOff>177800</xdr:colOff>
      <xdr:row>81</xdr:row>
      <xdr:rowOff>142784</xdr:rowOff>
    </xdr:to>
    <xdr:sp macro="" textlink="">
      <xdr:nvSpPr>
        <xdr:cNvPr id="764" name="楕円 763">
          <a:extLst>
            <a:ext uri="{FF2B5EF4-FFF2-40B4-BE49-F238E27FC236}">
              <a16:creationId xmlns:a16="http://schemas.microsoft.com/office/drawing/2014/main" id="{2E2CBD5C-9529-4CBC-B1D1-9DC3CBF2CAAF}"/>
            </a:ext>
          </a:extLst>
        </xdr:cNvPr>
        <xdr:cNvSpPr/>
      </xdr:nvSpPr>
      <xdr:spPr>
        <a:xfrm>
          <a:off x="162687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64061</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FF89FC85-0516-4212-9512-9EBF12607EBE}"/>
            </a:ext>
          </a:extLst>
        </xdr:cNvPr>
        <xdr:cNvSpPr txBox="1"/>
      </xdr:nvSpPr>
      <xdr:spPr>
        <a:xfrm>
          <a:off x="16357600" y="1378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52614</xdr:rowOff>
    </xdr:from>
    <xdr:to>
      <xdr:col>81</xdr:col>
      <xdr:colOff>101600</xdr:colOff>
      <xdr:row>81</xdr:row>
      <xdr:rowOff>154214</xdr:rowOff>
    </xdr:to>
    <xdr:sp macro="" textlink="">
      <xdr:nvSpPr>
        <xdr:cNvPr id="766" name="楕円 765">
          <a:extLst>
            <a:ext uri="{FF2B5EF4-FFF2-40B4-BE49-F238E27FC236}">
              <a16:creationId xmlns:a16="http://schemas.microsoft.com/office/drawing/2014/main" id="{AD5BC3A7-F2F2-4D75-8A24-CF38C14A0869}"/>
            </a:ext>
          </a:extLst>
        </xdr:cNvPr>
        <xdr:cNvSpPr/>
      </xdr:nvSpPr>
      <xdr:spPr>
        <a:xfrm>
          <a:off x="15430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91984</xdr:rowOff>
    </xdr:from>
    <xdr:to>
      <xdr:col>85</xdr:col>
      <xdr:colOff>127000</xdr:colOff>
      <xdr:row>81</xdr:row>
      <xdr:rowOff>103414</xdr:rowOff>
    </xdr:to>
    <xdr:cxnSp macro="">
      <xdr:nvCxnSpPr>
        <xdr:cNvPr id="767" name="直線コネクタ 766">
          <a:extLst>
            <a:ext uri="{FF2B5EF4-FFF2-40B4-BE49-F238E27FC236}">
              <a16:creationId xmlns:a16="http://schemas.microsoft.com/office/drawing/2014/main" id="{EC690DB8-8F96-4868-991E-271DEF8D8433}"/>
            </a:ext>
          </a:extLst>
        </xdr:cNvPr>
        <xdr:cNvCxnSpPr/>
      </xdr:nvCxnSpPr>
      <xdr:spPr>
        <a:xfrm flipV="1">
          <a:off x="15481300" y="139794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114663</xdr:rowOff>
    </xdr:from>
    <xdr:to>
      <xdr:col>76</xdr:col>
      <xdr:colOff>165100</xdr:colOff>
      <xdr:row>82</xdr:row>
      <xdr:rowOff>44813</xdr:rowOff>
    </xdr:to>
    <xdr:sp macro="" textlink="">
      <xdr:nvSpPr>
        <xdr:cNvPr id="768" name="楕円 767">
          <a:extLst>
            <a:ext uri="{FF2B5EF4-FFF2-40B4-BE49-F238E27FC236}">
              <a16:creationId xmlns:a16="http://schemas.microsoft.com/office/drawing/2014/main" id="{7801A0CF-2EF4-4924-80B0-103FF37BB0F9}"/>
            </a:ext>
          </a:extLst>
        </xdr:cNvPr>
        <xdr:cNvSpPr/>
      </xdr:nvSpPr>
      <xdr:spPr>
        <a:xfrm>
          <a:off x="14541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103414</xdr:rowOff>
    </xdr:from>
    <xdr:to>
      <xdr:col>81</xdr:col>
      <xdr:colOff>50800</xdr:colOff>
      <xdr:row>81</xdr:row>
      <xdr:rowOff>165463</xdr:rowOff>
    </xdr:to>
    <xdr:cxnSp macro="">
      <xdr:nvCxnSpPr>
        <xdr:cNvPr id="769" name="直線コネクタ 768">
          <a:extLst>
            <a:ext uri="{FF2B5EF4-FFF2-40B4-BE49-F238E27FC236}">
              <a16:creationId xmlns:a16="http://schemas.microsoft.com/office/drawing/2014/main" id="{ED04A65D-D7C3-43B6-AEE9-616D3404972E}"/>
            </a:ext>
          </a:extLst>
        </xdr:cNvPr>
        <xdr:cNvCxnSpPr/>
      </xdr:nvCxnSpPr>
      <xdr:spPr>
        <a:xfrm flipV="1">
          <a:off x="14592300" y="1399086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70" name="楕円 769">
          <a:extLst>
            <a:ext uri="{FF2B5EF4-FFF2-40B4-BE49-F238E27FC236}">
              <a16:creationId xmlns:a16="http://schemas.microsoft.com/office/drawing/2014/main" id="{525D464F-6CF5-4A77-939D-E613FD6D77F2}"/>
            </a:ext>
          </a:extLst>
        </xdr:cNvPr>
        <xdr:cNvSpPr/>
      </xdr:nvSpPr>
      <xdr:spPr>
        <a:xfrm>
          <a:off x="13652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100149</xdr:rowOff>
    </xdr:from>
    <xdr:to>
      <xdr:col>76</xdr:col>
      <xdr:colOff>114300</xdr:colOff>
      <xdr:row>81</xdr:row>
      <xdr:rowOff>165463</xdr:rowOff>
    </xdr:to>
    <xdr:cxnSp macro="">
      <xdr:nvCxnSpPr>
        <xdr:cNvPr id="771" name="直線コネクタ 770">
          <a:extLst>
            <a:ext uri="{FF2B5EF4-FFF2-40B4-BE49-F238E27FC236}">
              <a16:creationId xmlns:a16="http://schemas.microsoft.com/office/drawing/2014/main" id="{55491076-5557-4896-B1AD-107E26C8735A}"/>
            </a:ext>
          </a:extLst>
        </xdr:cNvPr>
        <xdr:cNvCxnSpPr/>
      </xdr:nvCxnSpPr>
      <xdr:spPr>
        <a:xfrm>
          <a:off x="13703300" y="1398759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163649</xdr:rowOff>
    </xdr:from>
    <xdr:to>
      <xdr:col>67</xdr:col>
      <xdr:colOff>101600</xdr:colOff>
      <xdr:row>81</xdr:row>
      <xdr:rowOff>93799</xdr:rowOff>
    </xdr:to>
    <xdr:sp macro="" textlink="">
      <xdr:nvSpPr>
        <xdr:cNvPr id="772" name="楕円 771">
          <a:extLst>
            <a:ext uri="{FF2B5EF4-FFF2-40B4-BE49-F238E27FC236}">
              <a16:creationId xmlns:a16="http://schemas.microsoft.com/office/drawing/2014/main" id="{82D37295-B5DC-49FF-BD2D-7EA8954DF234}"/>
            </a:ext>
          </a:extLst>
        </xdr:cNvPr>
        <xdr:cNvSpPr/>
      </xdr:nvSpPr>
      <xdr:spPr>
        <a:xfrm>
          <a:off x="12763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42999</xdr:rowOff>
    </xdr:from>
    <xdr:to>
      <xdr:col>71</xdr:col>
      <xdr:colOff>177800</xdr:colOff>
      <xdr:row>81</xdr:row>
      <xdr:rowOff>100149</xdr:rowOff>
    </xdr:to>
    <xdr:cxnSp macro="">
      <xdr:nvCxnSpPr>
        <xdr:cNvPr id="773" name="直線コネクタ 772">
          <a:extLst>
            <a:ext uri="{FF2B5EF4-FFF2-40B4-BE49-F238E27FC236}">
              <a16:creationId xmlns:a16="http://schemas.microsoft.com/office/drawing/2014/main" id="{8E1B4F87-2B40-4773-B308-A750B14A1C98}"/>
            </a:ext>
          </a:extLst>
        </xdr:cNvPr>
        <xdr:cNvCxnSpPr/>
      </xdr:nvCxnSpPr>
      <xdr:spPr>
        <a:xfrm>
          <a:off x="12814300" y="1393044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4" name="n_1aveValue【消防施設】&#10;有形固定資産減価償却率">
          <a:extLst>
            <a:ext uri="{FF2B5EF4-FFF2-40B4-BE49-F238E27FC236}">
              <a16:creationId xmlns:a16="http://schemas.microsoft.com/office/drawing/2014/main" id="{BD230F22-8B3F-496D-9819-8497D2F129B2}"/>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75" name="n_2aveValue【消防施設】&#10;有形固定資産減価償却率">
          <a:extLst>
            <a:ext uri="{FF2B5EF4-FFF2-40B4-BE49-F238E27FC236}">
              <a16:creationId xmlns:a16="http://schemas.microsoft.com/office/drawing/2014/main" id="{2F54D3B6-51C5-4DDD-8A49-9B53E49A733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76" name="n_3aveValue【消防施設】&#10;有形固定資産減価償却率">
          <a:extLst>
            <a:ext uri="{FF2B5EF4-FFF2-40B4-BE49-F238E27FC236}">
              <a16:creationId xmlns:a16="http://schemas.microsoft.com/office/drawing/2014/main" id="{D572B8A7-2BFC-4A48-9F91-AEB1D0CA3C6C}"/>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777" name="n_4aveValue【消防施設】&#10;有形固定資産減価償却率">
          <a:extLst>
            <a:ext uri="{FF2B5EF4-FFF2-40B4-BE49-F238E27FC236}">
              <a16:creationId xmlns:a16="http://schemas.microsoft.com/office/drawing/2014/main" id="{322A94E0-98B3-4A45-B9A9-E751A4FF4884}"/>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170741</xdr:rowOff>
    </xdr:from>
    <xdr:ext cx="405111" cy="259045"/>
    <xdr:sp macro="" textlink="">
      <xdr:nvSpPr>
        <xdr:cNvPr id="778" name="n_1mainValue【消防施設】&#10;有形固定資産減価償却率">
          <a:extLst>
            <a:ext uri="{FF2B5EF4-FFF2-40B4-BE49-F238E27FC236}">
              <a16:creationId xmlns:a16="http://schemas.microsoft.com/office/drawing/2014/main" id="{71110281-F14B-49FA-8A5D-4A1EA3714CDC}"/>
            </a:ext>
          </a:extLst>
        </xdr:cNvPr>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779" name="n_2mainValue【消防施設】&#10;有形固定資産減価償却率">
          <a:extLst>
            <a:ext uri="{FF2B5EF4-FFF2-40B4-BE49-F238E27FC236}">
              <a16:creationId xmlns:a16="http://schemas.microsoft.com/office/drawing/2014/main" id="{3BD3CFB1-A88B-4AAD-9130-314E4764C8B3}"/>
            </a:ext>
          </a:extLst>
        </xdr:cNvPr>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80" name="n_3mainValue【消防施設】&#10;有形固定資産減価償却率">
          <a:extLst>
            <a:ext uri="{FF2B5EF4-FFF2-40B4-BE49-F238E27FC236}">
              <a16:creationId xmlns:a16="http://schemas.microsoft.com/office/drawing/2014/main" id="{63AE535D-9E88-40E8-AE85-3580804FD6E4}"/>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781" name="n_4mainValue【消防施設】&#10;有形固定資産減価償却率">
          <a:extLst>
            <a:ext uri="{FF2B5EF4-FFF2-40B4-BE49-F238E27FC236}">
              <a16:creationId xmlns:a16="http://schemas.microsoft.com/office/drawing/2014/main" id="{0DA6DB0F-341E-4DBA-87D7-EF32FCFCF26A}"/>
            </a:ext>
          </a:extLst>
        </xdr:cNvPr>
        <xdr:cNvSpPr txBox="1"/>
      </xdr:nvSpPr>
      <xdr:spPr>
        <a:xfrm>
          <a:off x="12611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A644C6D2-8782-4C5F-9A61-D5D87DFC95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E07EE08C-2FC5-42F9-990D-55FF52DED3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BFECDF5C-200B-4414-8F21-0BDF38EDF5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B16BCC46-D867-4BF7-868D-A0D8CE1B823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11E90106-4841-4495-9987-7543B61EBC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DED66C30-4476-43AD-BFEC-4B719DE5A0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966422D4-24AC-473D-A856-9745412FFB9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AEFA1E0F-E0BB-4734-9993-CBF0DFFFEB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F779AE9B-503B-4AC0-BCE6-A88E720B818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EFFDD997-9F66-4431-8195-8C48A40E6F9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E3D35645-958E-4491-97D3-DFB48A788FF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8342213F-FB14-418B-98A3-D2CF517A0BD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DDABF07D-7B78-4DC8-9D78-824FF3A8E63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59047E54-8FB3-4B5F-A388-FED7CAAE27F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4F7FD0EF-5486-4D90-B9DC-F35AA1D0B8B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C687662B-5012-4C6B-814F-CCDE54DD1EF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ACD72BFB-EDA0-49FE-BACE-00ED75A9625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A5782A0C-04D2-4023-9780-02B1D2B5016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1DD738C8-6C2B-46CD-8F8E-68B65855BC0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FB9FB1B6-C712-4A59-80F4-EB7D41F284C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DD6382AC-029E-433D-A830-A7D9A15F5BD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a:extLst>
            <a:ext uri="{FF2B5EF4-FFF2-40B4-BE49-F238E27FC236}">
              <a16:creationId xmlns:a16="http://schemas.microsoft.com/office/drawing/2014/main" id="{CD0A9F15-2DB0-4E98-B51D-12368F1CC64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a:extLst>
            <a:ext uri="{FF2B5EF4-FFF2-40B4-BE49-F238E27FC236}">
              <a16:creationId xmlns:a16="http://schemas.microsoft.com/office/drawing/2014/main" id="{FE856D6B-9621-45E9-A9F5-9C233C7206DD}"/>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a:extLst>
            <a:ext uri="{FF2B5EF4-FFF2-40B4-BE49-F238E27FC236}">
              <a16:creationId xmlns:a16="http://schemas.microsoft.com/office/drawing/2014/main" id="{7CBD9656-D174-4FA5-B695-3D83FD61DF0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a:extLst>
            <a:ext uri="{FF2B5EF4-FFF2-40B4-BE49-F238E27FC236}">
              <a16:creationId xmlns:a16="http://schemas.microsoft.com/office/drawing/2014/main" id="{4C882287-2096-41DD-B619-9F7CAB28297E}"/>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a:extLst>
            <a:ext uri="{FF2B5EF4-FFF2-40B4-BE49-F238E27FC236}">
              <a16:creationId xmlns:a16="http://schemas.microsoft.com/office/drawing/2014/main" id="{22C45CCA-D4E0-4699-BDE0-6896E4332DEB}"/>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808" name="【消防施設】&#10;一人当たり面積平均値テキスト">
          <a:extLst>
            <a:ext uri="{FF2B5EF4-FFF2-40B4-BE49-F238E27FC236}">
              <a16:creationId xmlns:a16="http://schemas.microsoft.com/office/drawing/2014/main" id="{F37DAD52-CADC-4E24-8F2B-76B5FDD4C0FB}"/>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a:extLst>
            <a:ext uri="{FF2B5EF4-FFF2-40B4-BE49-F238E27FC236}">
              <a16:creationId xmlns:a16="http://schemas.microsoft.com/office/drawing/2014/main" id="{421635B4-4158-46F0-8A59-C400E3DEE58A}"/>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a:extLst>
            <a:ext uri="{FF2B5EF4-FFF2-40B4-BE49-F238E27FC236}">
              <a16:creationId xmlns:a16="http://schemas.microsoft.com/office/drawing/2014/main" id="{C2C9721E-7E62-47D1-8B31-B7454978E444}"/>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a:extLst>
            <a:ext uri="{FF2B5EF4-FFF2-40B4-BE49-F238E27FC236}">
              <a16:creationId xmlns:a16="http://schemas.microsoft.com/office/drawing/2014/main" id="{9BDB2FD5-40FC-4B7F-9018-C20D38DCFD22}"/>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a:extLst>
            <a:ext uri="{FF2B5EF4-FFF2-40B4-BE49-F238E27FC236}">
              <a16:creationId xmlns:a16="http://schemas.microsoft.com/office/drawing/2014/main" id="{E46FB177-0B11-40D0-B5EF-FF47C15E9346}"/>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a:extLst>
            <a:ext uri="{FF2B5EF4-FFF2-40B4-BE49-F238E27FC236}">
              <a16:creationId xmlns:a16="http://schemas.microsoft.com/office/drawing/2014/main" id="{5B5BDD6D-2D7A-4120-8088-4338C5B50E6E}"/>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2DCCDFE0-F7FF-4465-92E9-2C220C5BD07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D754E21B-0986-4B39-B603-B741821CA1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6ED906A4-7990-478B-8008-DCBCD13A8AA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B9BACE01-66A9-4474-84C5-F4E1620302D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A3269DC5-A7FF-410A-883B-B6D113D660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115315</xdr:rowOff>
    </xdr:from>
    <xdr:to>
      <xdr:col>116</xdr:col>
      <xdr:colOff>114300</xdr:colOff>
      <xdr:row>83</xdr:row>
      <xdr:rowOff>45465</xdr:rowOff>
    </xdr:to>
    <xdr:sp macro="" textlink="">
      <xdr:nvSpPr>
        <xdr:cNvPr id="819" name="楕円 818">
          <a:extLst>
            <a:ext uri="{FF2B5EF4-FFF2-40B4-BE49-F238E27FC236}">
              <a16:creationId xmlns:a16="http://schemas.microsoft.com/office/drawing/2014/main" id="{DF1C0EE9-6EDF-4028-945D-B2551A2C5365}"/>
            </a:ext>
          </a:extLst>
        </xdr:cNvPr>
        <xdr:cNvSpPr/>
      </xdr:nvSpPr>
      <xdr:spPr>
        <a:xfrm>
          <a:off x="22110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138192</xdr:rowOff>
    </xdr:from>
    <xdr:ext cx="469744" cy="259045"/>
    <xdr:sp macro="" textlink="">
      <xdr:nvSpPr>
        <xdr:cNvPr id="820" name="【消防施設】&#10;一人当たり面積該当値テキスト">
          <a:extLst>
            <a:ext uri="{FF2B5EF4-FFF2-40B4-BE49-F238E27FC236}">
              <a16:creationId xmlns:a16="http://schemas.microsoft.com/office/drawing/2014/main" id="{1DA7E7B8-6C43-4F29-B06C-2F2708185458}"/>
            </a:ext>
          </a:extLst>
        </xdr:cNvPr>
        <xdr:cNvSpPr txBox="1"/>
      </xdr:nvSpPr>
      <xdr:spPr>
        <a:xfrm>
          <a:off x="22199600"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821" name="楕円 820">
          <a:extLst>
            <a:ext uri="{FF2B5EF4-FFF2-40B4-BE49-F238E27FC236}">
              <a16:creationId xmlns:a16="http://schemas.microsoft.com/office/drawing/2014/main" id="{C5BB3469-5CB8-42B9-896F-A3B230D04975}"/>
            </a:ext>
          </a:extLst>
        </xdr:cNvPr>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166115</xdr:rowOff>
    </xdr:from>
    <xdr:to>
      <xdr:col>116</xdr:col>
      <xdr:colOff>63500</xdr:colOff>
      <xdr:row>83</xdr:row>
      <xdr:rowOff>3811</xdr:rowOff>
    </xdr:to>
    <xdr:cxnSp macro="">
      <xdr:nvCxnSpPr>
        <xdr:cNvPr id="822" name="直線コネクタ 821">
          <a:extLst>
            <a:ext uri="{FF2B5EF4-FFF2-40B4-BE49-F238E27FC236}">
              <a16:creationId xmlns:a16="http://schemas.microsoft.com/office/drawing/2014/main" id="{DB1523A1-2737-4A04-80E2-416DD4B2115F}"/>
            </a:ext>
          </a:extLst>
        </xdr:cNvPr>
        <xdr:cNvCxnSpPr/>
      </xdr:nvCxnSpPr>
      <xdr:spPr>
        <a:xfrm flipV="1">
          <a:off x="21323300" y="142250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823" name="楕円 822">
          <a:extLst>
            <a:ext uri="{FF2B5EF4-FFF2-40B4-BE49-F238E27FC236}">
              <a16:creationId xmlns:a16="http://schemas.microsoft.com/office/drawing/2014/main" id="{BDE50AA4-D57A-4BB7-8AAC-7736C471F785}"/>
            </a:ext>
          </a:extLst>
        </xdr:cNvPr>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49530</xdr:rowOff>
    </xdr:to>
    <xdr:cxnSp macro="">
      <xdr:nvCxnSpPr>
        <xdr:cNvPr id="824" name="直線コネクタ 823">
          <a:extLst>
            <a:ext uri="{FF2B5EF4-FFF2-40B4-BE49-F238E27FC236}">
              <a16:creationId xmlns:a16="http://schemas.microsoft.com/office/drawing/2014/main" id="{A0416575-61E2-44F3-8B14-895FBB6633DF}"/>
            </a:ext>
          </a:extLst>
        </xdr:cNvPr>
        <xdr:cNvCxnSpPr/>
      </xdr:nvCxnSpPr>
      <xdr:spPr>
        <a:xfrm flipV="1">
          <a:off x="20434300" y="14234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825" name="楕円 824">
          <a:extLst>
            <a:ext uri="{FF2B5EF4-FFF2-40B4-BE49-F238E27FC236}">
              <a16:creationId xmlns:a16="http://schemas.microsoft.com/office/drawing/2014/main" id="{8367BFD6-CB68-4068-B0F2-269FA269373A}"/>
            </a:ext>
          </a:extLst>
        </xdr:cNvPr>
        <xdr:cNvSpPr/>
      </xdr:nvSpPr>
      <xdr:spPr>
        <a:xfrm>
          <a:off x="19494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54102</xdr:rowOff>
    </xdr:to>
    <xdr:cxnSp macro="">
      <xdr:nvCxnSpPr>
        <xdr:cNvPr id="826" name="直線コネクタ 825">
          <a:extLst>
            <a:ext uri="{FF2B5EF4-FFF2-40B4-BE49-F238E27FC236}">
              <a16:creationId xmlns:a16="http://schemas.microsoft.com/office/drawing/2014/main" id="{48EA5957-AB4B-4219-954E-CBC90E1C55DE}"/>
            </a:ext>
          </a:extLst>
        </xdr:cNvPr>
        <xdr:cNvCxnSpPr/>
      </xdr:nvCxnSpPr>
      <xdr:spPr>
        <a:xfrm flipV="1">
          <a:off x="19545300" y="1427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30735</xdr:rowOff>
    </xdr:from>
    <xdr:to>
      <xdr:col>98</xdr:col>
      <xdr:colOff>38100</xdr:colOff>
      <xdr:row>83</xdr:row>
      <xdr:rowOff>132335</xdr:rowOff>
    </xdr:to>
    <xdr:sp macro="" textlink="">
      <xdr:nvSpPr>
        <xdr:cNvPr id="827" name="楕円 826">
          <a:extLst>
            <a:ext uri="{FF2B5EF4-FFF2-40B4-BE49-F238E27FC236}">
              <a16:creationId xmlns:a16="http://schemas.microsoft.com/office/drawing/2014/main" id="{71268BE9-5A9D-4BE0-88A5-79C97F8EC996}"/>
            </a:ext>
          </a:extLst>
        </xdr:cNvPr>
        <xdr:cNvSpPr/>
      </xdr:nvSpPr>
      <xdr:spPr>
        <a:xfrm>
          <a:off x="18605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54102</xdr:rowOff>
    </xdr:from>
    <xdr:to>
      <xdr:col>102</xdr:col>
      <xdr:colOff>114300</xdr:colOff>
      <xdr:row>83</xdr:row>
      <xdr:rowOff>81535</xdr:rowOff>
    </xdr:to>
    <xdr:cxnSp macro="">
      <xdr:nvCxnSpPr>
        <xdr:cNvPr id="828" name="直線コネクタ 827">
          <a:extLst>
            <a:ext uri="{FF2B5EF4-FFF2-40B4-BE49-F238E27FC236}">
              <a16:creationId xmlns:a16="http://schemas.microsoft.com/office/drawing/2014/main" id="{A7B3652C-8DF7-45AA-AFB3-D72A615ADB56}"/>
            </a:ext>
          </a:extLst>
        </xdr:cNvPr>
        <xdr:cNvCxnSpPr/>
      </xdr:nvCxnSpPr>
      <xdr:spPr>
        <a:xfrm flipV="1">
          <a:off x="18656300" y="142844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829" name="n_1aveValue【消防施設】&#10;一人当たり面積">
          <a:extLst>
            <a:ext uri="{FF2B5EF4-FFF2-40B4-BE49-F238E27FC236}">
              <a16:creationId xmlns:a16="http://schemas.microsoft.com/office/drawing/2014/main" id="{79A81E29-B985-4614-9B42-A95D35BF5564}"/>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830" name="n_2aveValue【消防施設】&#10;一人当たり面積">
          <a:extLst>
            <a:ext uri="{FF2B5EF4-FFF2-40B4-BE49-F238E27FC236}">
              <a16:creationId xmlns:a16="http://schemas.microsoft.com/office/drawing/2014/main" id="{CB155318-764E-4DD6-812C-FFB5D9A1A4BE}"/>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831" name="n_3aveValue【消防施設】&#10;一人当たり面積">
          <a:extLst>
            <a:ext uri="{FF2B5EF4-FFF2-40B4-BE49-F238E27FC236}">
              <a16:creationId xmlns:a16="http://schemas.microsoft.com/office/drawing/2014/main" id="{E6B9AC3E-F474-4DDF-AE73-38A0BB59D0B3}"/>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832" name="n_4aveValue【消防施設】&#10;一人当たり面積">
          <a:extLst>
            <a:ext uri="{FF2B5EF4-FFF2-40B4-BE49-F238E27FC236}">
              <a16:creationId xmlns:a16="http://schemas.microsoft.com/office/drawing/2014/main" id="{0AFCE5C7-7AA1-4962-9152-B0D9A9744261}"/>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833" name="n_1mainValue【消防施設】&#10;一人当たり面積">
          <a:extLst>
            <a:ext uri="{FF2B5EF4-FFF2-40B4-BE49-F238E27FC236}">
              <a16:creationId xmlns:a16="http://schemas.microsoft.com/office/drawing/2014/main" id="{BDFAC29B-4117-4CDE-8C71-39637A504771}"/>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834" name="n_2mainValue【消防施設】&#10;一人当たり面積">
          <a:extLst>
            <a:ext uri="{FF2B5EF4-FFF2-40B4-BE49-F238E27FC236}">
              <a16:creationId xmlns:a16="http://schemas.microsoft.com/office/drawing/2014/main" id="{5E93BE5F-517F-49AE-AEF7-0201D45C49A2}"/>
            </a:ext>
          </a:extLst>
        </xdr:cNvPr>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835" name="n_3mainValue【消防施設】&#10;一人当たり面積">
          <a:extLst>
            <a:ext uri="{FF2B5EF4-FFF2-40B4-BE49-F238E27FC236}">
              <a16:creationId xmlns:a16="http://schemas.microsoft.com/office/drawing/2014/main" id="{44334E35-14CE-4A43-8800-5A69063C18E8}"/>
            </a:ext>
          </a:extLst>
        </xdr:cNvPr>
        <xdr:cNvSpPr txBox="1"/>
      </xdr:nvSpPr>
      <xdr:spPr>
        <a:xfrm>
          <a:off x="19310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148862</xdr:rowOff>
    </xdr:from>
    <xdr:ext cx="469744" cy="259045"/>
    <xdr:sp macro="" textlink="">
      <xdr:nvSpPr>
        <xdr:cNvPr id="836" name="n_4mainValue【消防施設】&#10;一人当たり面積">
          <a:extLst>
            <a:ext uri="{FF2B5EF4-FFF2-40B4-BE49-F238E27FC236}">
              <a16:creationId xmlns:a16="http://schemas.microsoft.com/office/drawing/2014/main" id="{7B4E88AD-A049-44A5-845C-45A88A9343C9}"/>
            </a:ext>
          </a:extLst>
        </xdr:cNvPr>
        <xdr:cNvSpPr txBox="1"/>
      </xdr:nvSpPr>
      <xdr:spPr>
        <a:xfrm>
          <a:off x="18421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C032D9E4-2A7C-4DB8-BA29-F1BC4C5920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25D91362-672D-4F4C-A480-648C1F8CCE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7A0C80C8-A15B-4DE4-921E-CCB54DB67C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8E01C8A9-5F51-4ABC-B52B-9D43144542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21796ABD-70E2-472B-BE2E-E432E6E089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52A08863-6FB2-48B6-9D7E-772E21E7E5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2E3F9632-2AE7-42E0-9CB3-C9DA8DFB9E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48EB988D-BB40-4971-A0E9-7D875FB95A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438828FD-C6C2-4EDA-BD76-567BCFD064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BFF4587C-1286-4C60-9620-8CEDF1607B4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E6131153-539B-42FF-A490-7A510145B03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692F9C36-17DB-4C92-AB66-30C1D3F46B7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CC829860-AA72-4B5A-BCA7-04E6EC24761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BB000A46-AB9B-4E12-A7D7-D67B8E4C1C2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9B7CB98C-F79A-4056-AE37-3369ABEC328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10627C8-3A69-4451-A63D-9AFD1672F87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2A2B9A75-D45B-4C18-AB2B-8E0A0509CAE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F1E0B877-C650-40DD-A0A2-519018CA27C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5D1EA8D5-862E-4951-9EAE-574C39AFCAC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93371931-081E-48EF-990E-8E8DA358E54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a:extLst>
            <a:ext uri="{FF2B5EF4-FFF2-40B4-BE49-F238E27FC236}">
              <a16:creationId xmlns:a16="http://schemas.microsoft.com/office/drawing/2014/main" id="{6F55492C-A97C-4021-8F89-3AB58F219A4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D2835A9-36E3-4A85-8FA5-EE2537E286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22644291-4852-470A-B976-CDBDEB4AB6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a:extLst>
            <a:ext uri="{FF2B5EF4-FFF2-40B4-BE49-F238E27FC236}">
              <a16:creationId xmlns:a16="http://schemas.microsoft.com/office/drawing/2014/main" id="{B3FD2CE4-9EAF-4F0A-845F-5548F30C9A3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a:extLst>
            <a:ext uri="{FF2B5EF4-FFF2-40B4-BE49-F238E27FC236}">
              <a16:creationId xmlns:a16="http://schemas.microsoft.com/office/drawing/2014/main" id="{C0D15FA8-6B05-4926-AA05-99771D64C92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a:extLst>
            <a:ext uri="{FF2B5EF4-FFF2-40B4-BE49-F238E27FC236}">
              <a16:creationId xmlns:a16="http://schemas.microsoft.com/office/drawing/2014/main" id="{199F551F-D40A-4736-B208-6A7DAF3C53A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a:extLst>
            <a:ext uri="{FF2B5EF4-FFF2-40B4-BE49-F238E27FC236}">
              <a16:creationId xmlns:a16="http://schemas.microsoft.com/office/drawing/2014/main" id="{996F5DD9-90AB-4CC4-B636-2EF1B7B0B3B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a:extLst>
            <a:ext uri="{FF2B5EF4-FFF2-40B4-BE49-F238E27FC236}">
              <a16:creationId xmlns:a16="http://schemas.microsoft.com/office/drawing/2014/main" id="{CF2F924A-56DF-4CD7-9E0C-1EF0C32E38D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65" name="【庁舎】&#10;有形固定資産減価償却率平均値テキスト">
          <a:extLst>
            <a:ext uri="{FF2B5EF4-FFF2-40B4-BE49-F238E27FC236}">
              <a16:creationId xmlns:a16="http://schemas.microsoft.com/office/drawing/2014/main" id="{ED6BD87F-8FF7-4AB0-A799-045AFA896BE5}"/>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a:extLst>
            <a:ext uri="{FF2B5EF4-FFF2-40B4-BE49-F238E27FC236}">
              <a16:creationId xmlns:a16="http://schemas.microsoft.com/office/drawing/2014/main" id="{D60AA207-D76A-4AD5-960C-10666FED28D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a:extLst>
            <a:ext uri="{FF2B5EF4-FFF2-40B4-BE49-F238E27FC236}">
              <a16:creationId xmlns:a16="http://schemas.microsoft.com/office/drawing/2014/main" id="{FFA79083-F6DA-4566-BB4D-36341D5D3EF6}"/>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a:extLst>
            <a:ext uri="{FF2B5EF4-FFF2-40B4-BE49-F238E27FC236}">
              <a16:creationId xmlns:a16="http://schemas.microsoft.com/office/drawing/2014/main" id="{81346F25-75B5-4B28-95E1-9E7DD2C9FE5C}"/>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a:extLst>
            <a:ext uri="{FF2B5EF4-FFF2-40B4-BE49-F238E27FC236}">
              <a16:creationId xmlns:a16="http://schemas.microsoft.com/office/drawing/2014/main" id="{2216CBCB-1966-4366-B39B-2F6F7227948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a:extLst>
            <a:ext uri="{FF2B5EF4-FFF2-40B4-BE49-F238E27FC236}">
              <a16:creationId xmlns:a16="http://schemas.microsoft.com/office/drawing/2014/main" id="{1FAA5FF5-7E1F-4ABB-BCEE-D763540B84E4}"/>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9904E533-2F34-441B-B2A5-8E18AA826B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293FE89-44D0-4ED1-87CE-9881199C879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44914975-9243-4C4B-9A17-29CC3F21C5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E17CD86A-3BE1-4F9A-AABE-FE559C81F9C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A784A5C5-79C4-4938-A444-7ED982BF6A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64770</xdr:rowOff>
    </xdr:from>
    <xdr:to>
      <xdr:col>85</xdr:col>
      <xdr:colOff>177800</xdr:colOff>
      <xdr:row>103</xdr:row>
      <xdr:rowOff>166370</xdr:rowOff>
    </xdr:to>
    <xdr:sp macro="" textlink="">
      <xdr:nvSpPr>
        <xdr:cNvPr id="876" name="楕円 875">
          <a:extLst>
            <a:ext uri="{FF2B5EF4-FFF2-40B4-BE49-F238E27FC236}">
              <a16:creationId xmlns:a16="http://schemas.microsoft.com/office/drawing/2014/main" id="{A324597F-01C1-4070-A1D8-00ED0EC83816}"/>
            </a:ext>
          </a:extLst>
        </xdr:cNvPr>
        <xdr:cNvSpPr/>
      </xdr:nvSpPr>
      <xdr:spPr>
        <a:xfrm>
          <a:off x="162687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87647</xdr:rowOff>
    </xdr:from>
    <xdr:ext cx="405111" cy="259045"/>
    <xdr:sp macro="" textlink="">
      <xdr:nvSpPr>
        <xdr:cNvPr id="877" name="【庁舎】&#10;有形固定資産減価償却率該当値テキスト">
          <a:extLst>
            <a:ext uri="{FF2B5EF4-FFF2-40B4-BE49-F238E27FC236}">
              <a16:creationId xmlns:a16="http://schemas.microsoft.com/office/drawing/2014/main" id="{BC24CC24-90AD-4993-BBD8-5B1AD6ACDC09}"/>
            </a:ext>
          </a:extLst>
        </xdr:cNvPr>
        <xdr:cNvSpPr txBox="1"/>
      </xdr:nvSpPr>
      <xdr:spPr>
        <a:xfrm>
          <a:off x="16357600"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878" name="楕円 877">
          <a:extLst>
            <a:ext uri="{FF2B5EF4-FFF2-40B4-BE49-F238E27FC236}">
              <a16:creationId xmlns:a16="http://schemas.microsoft.com/office/drawing/2014/main" id="{4656DC18-291B-4471-A10E-9BF1D97E4F8A}"/>
            </a:ext>
          </a:extLst>
        </xdr:cNvPr>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115570</xdr:rowOff>
    </xdr:to>
    <xdr:cxnSp macro="">
      <xdr:nvCxnSpPr>
        <xdr:cNvPr id="879" name="直線コネクタ 878">
          <a:extLst>
            <a:ext uri="{FF2B5EF4-FFF2-40B4-BE49-F238E27FC236}">
              <a16:creationId xmlns:a16="http://schemas.microsoft.com/office/drawing/2014/main" id="{272E8244-F234-4A0B-9F21-19266167EFB2}"/>
            </a:ext>
          </a:extLst>
        </xdr:cNvPr>
        <xdr:cNvCxnSpPr/>
      </xdr:nvCxnSpPr>
      <xdr:spPr>
        <a:xfrm>
          <a:off x="15481300" y="177469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160020</xdr:rowOff>
    </xdr:from>
    <xdr:to>
      <xdr:col>76</xdr:col>
      <xdr:colOff>165100</xdr:colOff>
      <xdr:row>103</xdr:row>
      <xdr:rowOff>90170</xdr:rowOff>
    </xdr:to>
    <xdr:sp macro="" textlink="">
      <xdr:nvSpPr>
        <xdr:cNvPr id="880" name="楕円 879">
          <a:extLst>
            <a:ext uri="{FF2B5EF4-FFF2-40B4-BE49-F238E27FC236}">
              <a16:creationId xmlns:a16="http://schemas.microsoft.com/office/drawing/2014/main" id="{EF10ACCD-6D10-424B-8579-9F9125441579}"/>
            </a:ext>
          </a:extLst>
        </xdr:cNvPr>
        <xdr:cNvSpPr/>
      </xdr:nvSpPr>
      <xdr:spPr>
        <a:xfrm>
          <a:off x="14541500" y="17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39370</xdr:rowOff>
    </xdr:from>
    <xdr:to>
      <xdr:col>81</xdr:col>
      <xdr:colOff>50800</xdr:colOff>
      <xdr:row>103</xdr:row>
      <xdr:rowOff>87630</xdr:rowOff>
    </xdr:to>
    <xdr:cxnSp macro="">
      <xdr:nvCxnSpPr>
        <xdr:cNvPr id="881" name="直線コネクタ 880">
          <a:extLst>
            <a:ext uri="{FF2B5EF4-FFF2-40B4-BE49-F238E27FC236}">
              <a16:creationId xmlns:a16="http://schemas.microsoft.com/office/drawing/2014/main" id="{EEC48E0D-73C9-454D-89A7-D1ACD4CA7671}"/>
            </a:ext>
          </a:extLst>
        </xdr:cNvPr>
        <xdr:cNvCxnSpPr/>
      </xdr:nvCxnSpPr>
      <xdr:spPr>
        <a:xfrm>
          <a:off x="14592300" y="176987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133350</xdr:rowOff>
    </xdr:from>
    <xdr:to>
      <xdr:col>72</xdr:col>
      <xdr:colOff>38100</xdr:colOff>
      <xdr:row>103</xdr:row>
      <xdr:rowOff>63500</xdr:rowOff>
    </xdr:to>
    <xdr:sp macro="" textlink="">
      <xdr:nvSpPr>
        <xdr:cNvPr id="882" name="楕円 881">
          <a:extLst>
            <a:ext uri="{FF2B5EF4-FFF2-40B4-BE49-F238E27FC236}">
              <a16:creationId xmlns:a16="http://schemas.microsoft.com/office/drawing/2014/main" id="{C6533265-159F-4955-BE8F-82C8F9363B50}"/>
            </a:ext>
          </a:extLst>
        </xdr:cNvPr>
        <xdr:cNvSpPr/>
      </xdr:nvSpPr>
      <xdr:spPr>
        <a:xfrm>
          <a:off x="13652500" y="176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12700</xdr:rowOff>
    </xdr:from>
    <xdr:to>
      <xdr:col>76</xdr:col>
      <xdr:colOff>114300</xdr:colOff>
      <xdr:row>103</xdr:row>
      <xdr:rowOff>39370</xdr:rowOff>
    </xdr:to>
    <xdr:cxnSp macro="">
      <xdr:nvCxnSpPr>
        <xdr:cNvPr id="883" name="直線コネクタ 882">
          <a:extLst>
            <a:ext uri="{FF2B5EF4-FFF2-40B4-BE49-F238E27FC236}">
              <a16:creationId xmlns:a16="http://schemas.microsoft.com/office/drawing/2014/main" id="{6BB25F97-7B4F-40BB-BAAC-0CE7CC0C8DED}"/>
            </a:ext>
          </a:extLst>
        </xdr:cNvPr>
        <xdr:cNvCxnSpPr/>
      </xdr:nvCxnSpPr>
      <xdr:spPr>
        <a:xfrm>
          <a:off x="13703300" y="17672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106680</xdr:rowOff>
    </xdr:from>
    <xdr:to>
      <xdr:col>67</xdr:col>
      <xdr:colOff>101600</xdr:colOff>
      <xdr:row>103</xdr:row>
      <xdr:rowOff>36830</xdr:rowOff>
    </xdr:to>
    <xdr:sp macro="" textlink="">
      <xdr:nvSpPr>
        <xdr:cNvPr id="884" name="楕円 883">
          <a:extLst>
            <a:ext uri="{FF2B5EF4-FFF2-40B4-BE49-F238E27FC236}">
              <a16:creationId xmlns:a16="http://schemas.microsoft.com/office/drawing/2014/main" id="{099F3B27-E0E7-4A07-8ED4-1C4E5F1A7680}"/>
            </a:ext>
          </a:extLst>
        </xdr:cNvPr>
        <xdr:cNvSpPr/>
      </xdr:nvSpPr>
      <xdr:spPr>
        <a:xfrm>
          <a:off x="12763500" y="1759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157480</xdr:rowOff>
    </xdr:from>
    <xdr:to>
      <xdr:col>71</xdr:col>
      <xdr:colOff>177800</xdr:colOff>
      <xdr:row>103</xdr:row>
      <xdr:rowOff>12700</xdr:rowOff>
    </xdr:to>
    <xdr:cxnSp macro="">
      <xdr:nvCxnSpPr>
        <xdr:cNvPr id="885" name="直線コネクタ 884">
          <a:extLst>
            <a:ext uri="{FF2B5EF4-FFF2-40B4-BE49-F238E27FC236}">
              <a16:creationId xmlns:a16="http://schemas.microsoft.com/office/drawing/2014/main" id="{96EE823D-3A48-4AC8-9E26-B4324B4E004D}"/>
            </a:ext>
          </a:extLst>
        </xdr:cNvPr>
        <xdr:cNvCxnSpPr/>
      </xdr:nvCxnSpPr>
      <xdr:spPr>
        <a:xfrm>
          <a:off x="12814300" y="17645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886" name="n_1aveValue【庁舎】&#10;有形固定資産減価償却率">
          <a:extLst>
            <a:ext uri="{FF2B5EF4-FFF2-40B4-BE49-F238E27FC236}">
              <a16:creationId xmlns:a16="http://schemas.microsoft.com/office/drawing/2014/main" id="{B9E0B36C-F9E3-476C-B527-45619899C95C}"/>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887" name="n_2aveValue【庁舎】&#10;有形固定資産減価償却率">
          <a:extLst>
            <a:ext uri="{FF2B5EF4-FFF2-40B4-BE49-F238E27FC236}">
              <a16:creationId xmlns:a16="http://schemas.microsoft.com/office/drawing/2014/main" id="{19F30A4A-5B2D-460A-9F69-E8A11EBBC37B}"/>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888" name="n_3aveValue【庁舎】&#10;有形固定資産減価償却率">
          <a:extLst>
            <a:ext uri="{FF2B5EF4-FFF2-40B4-BE49-F238E27FC236}">
              <a16:creationId xmlns:a16="http://schemas.microsoft.com/office/drawing/2014/main" id="{B95D441D-6CCA-4B32-BC09-743DBE54AC9C}"/>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889" name="n_4aveValue【庁舎】&#10;有形固定資産減価償却率">
          <a:extLst>
            <a:ext uri="{FF2B5EF4-FFF2-40B4-BE49-F238E27FC236}">
              <a16:creationId xmlns:a16="http://schemas.microsoft.com/office/drawing/2014/main" id="{389A37F3-F6DF-4D16-BA54-AC8EB0811561}"/>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890" name="n_1mainValue【庁舎】&#10;有形固定資産減価償却率">
          <a:extLst>
            <a:ext uri="{FF2B5EF4-FFF2-40B4-BE49-F238E27FC236}">
              <a16:creationId xmlns:a16="http://schemas.microsoft.com/office/drawing/2014/main" id="{835C9187-BF13-4B3A-A35E-6D6AB20F3C6C}"/>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106697</xdr:rowOff>
    </xdr:from>
    <xdr:ext cx="405111" cy="259045"/>
    <xdr:sp macro="" textlink="">
      <xdr:nvSpPr>
        <xdr:cNvPr id="891" name="n_2mainValue【庁舎】&#10;有形固定資産減価償却率">
          <a:extLst>
            <a:ext uri="{FF2B5EF4-FFF2-40B4-BE49-F238E27FC236}">
              <a16:creationId xmlns:a16="http://schemas.microsoft.com/office/drawing/2014/main" id="{8007B0EF-D8BF-4A3B-9614-2B102C0C42BE}"/>
            </a:ext>
          </a:extLst>
        </xdr:cNvPr>
        <xdr:cNvSpPr txBox="1"/>
      </xdr:nvSpPr>
      <xdr:spPr>
        <a:xfrm>
          <a:off x="143897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80027</xdr:rowOff>
    </xdr:from>
    <xdr:ext cx="405111" cy="259045"/>
    <xdr:sp macro="" textlink="">
      <xdr:nvSpPr>
        <xdr:cNvPr id="892" name="n_3mainValue【庁舎】&#10;有形固定資産減価償却率">
          <a:extLst>
            <a:ext uri="{FF2B5EF4-FFF2-40B4-BE49-F238E27FC236}">
              <a16:creationId xmlns:a16="http://schemas.microsoft.com/office/drawing/2014/main" id="{84A150C1-4AB0-4333-A339-5D4004ED8D01}"/>
            </a:ext>
          </a:extLst>
        </xdr:cNvPr>
        <xdr:cNvSpPr txBox="1"/>
      </xdr:nvSpPr>
      <xdr:spPr>
        <a:xfrm>
          <a:off x="135007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53357</xdr:rowOff>
    </xdr:from>
    <xdr:ext cx="405111" cy="259045"/>
    <xdr:sp macro="" textlink="">
      <xdr:nvSpPr>
        <xdr:cNvPr id="893" name="n_4mainValue【庁舎】&#10;有形固定資産減価償却率">
          <a:extLst>
            <a:ext uri="{FF2B5EF4-FFF2-40B4-BE49-F238E27FC236}">
              <a16:creationId xmlns:a16="http://schemas.microsoft.com/office/drawing/2014/main" id="{AA006065-25C7-4BBC-9F77-E98F17A475AF}"/>
            </a:ext>
          </a:extLst>
        </xdr:cNvPr>
        <xdr:cNvSpPr txBox="1"/>
      </xdr:nvSpPr>
      <xdr:spPr>
        <a:xfrm>
          <a:off x="1261174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E5FCEB58-45B0-4B67-A8F2-A9A250A7EC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7E39315A-0E49-40FC-BC91-1B0FBB0079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B19BB8A2-BFAB-4EB6-A253-4589E5A1DC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5F3CF02A-9C3D-4C7D-A10B-7D5748D933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3BE15D76-27B3-4BD7-A822-E92E5FB2C6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E01CF59D-491A-4396-B34C-1ADE0A4071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1D7ECE35-A0A2-46C9-B54F-36066F3AA12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89CBACBB-4543-45D7-9457-11034C31AC8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9635C643-2A4E-49C1-B787-8D1C84C9026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44E1DCA2-40D9-4859-B7A4-A2CE571994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3A1FC625-45DD-467B-98ED-A7ADD4D4960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14971943-47FE-426A-AD9A-84E0BCFA17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6FE26982-E55B-4DA3-997E-46B0E779937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34A50782-864C-4AE0-8C12-C834CDEF9E2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358C0704-EFB6-4F9A-BD71-56D09D5020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DCEC9E52-A3AF-4226-B31F-892F691B359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D4C44238-8D59-4D81-97F0-A51E7B8B79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EDEBF820-1793-472E-BF69-9540DDD4DC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E8D7B2EC-18D7-422F-89B9-B77A8A54041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C1E58D0F-1B0B-4C7F-8382-EADB730A667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CF815AF0-45A1-4353-8697-C5A2C638229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1AC2F793-845D-4EFC-99AE-479902B1BAE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22CB0871-CF9A-44ED-83DC-C5EF54C0B9D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B902547F-3295-45C5-AAE0-3346F36FB6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5A5BBE53-AC1E-4F5F-AC7C-1D3612FB2E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9E7A8EEF-455D-4051-9865-29A145F8AAF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a:extLst>
            <a:ext uri="{FF2B5EF4-FFF2-40B4-BE49-F238E27FC236}">
              <a16:creationId xmlns:a16="http://schemas.microsoft.com/office/drawing/2014/main" id="{0611A30D-5A9C-4231-A6C0-F87B9DEF25C4}"/>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a:extLst>
            <a:ext uri="{FF2B5EF4-FFF2-40B4-BE49-F238E27FC236}">
              <a16:creationId xmlns:a16="http://schemas.microsoft.com/office/drawing/2014/main" id="{62AF5E01-56C4-4489-926E-4A16E7BB9049}"/>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a:extLst>
            <a:ext uri="{FF2B5EF4-FFF2-40B4-BE49-F238E27FC236}">
              <a16:creationId xmlns:a16="http://schemas.microsoft.com/office/drawing/2014/main" id="{B11EDFB4-8F9A-4E8C-85EC-9752B662501C}"/>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a:extLst>
            <a:ext uri="{FF2B5EF4-FFF2-40B4-BE49-F238E27FC236}">
              <a16:creationId xmlns:a16="http://schemas.microsoft.com/office/drawing/2014/main" id="{8617F449-B784-4A6D-8A7D-18BBA3EB9254}"/>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a:extLst>
            <a:ext uri="{FF2B5EF4-FFF2-40B4-BE49-F238E27FC236}">
              <a16:creationId xmlns:a16="http://schemas.microsoft.com/office/drawing/2014/main" id="{DBBBC89B-3C5C-4F7F-9BBD-D57CC4A42B9E}"/>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925" name="【庁舎】&#10;一人当たり面積平均値テキスト">
          <a:extLst>
            <a:ext uri="{FF2B5EF4-FFF2-40B4-BE49-F238E27FC236}">
              <a16:creationId xmlns:a16="http://schemas.microsoft.com/office/drawing/2014/main" id="{B8631B21-13DD-4EB0-831C-4E76FF039163}"/>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a:extLst>
            <a:ext uri="{FF2B5EF4-FFF2-40B4-BE49-F238E27FC236}">
              <a16:creationId xmlns:a16="http://schemas.microsoft.com/office/drawing/2014/main" id="{F5286E42-D8CF-4730-9268-B092927CC084}"/>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a:extLst>
            <a:ext uri="{FF2B5EF4-FFF2-40B4-BE49-F238E27FC236}">
              <a16:creationId xmlns:a16="http://schemas.microsoft.com/office/drawing/2014/main" id="{0FE549AF-910E-45D9-90C0-C735965ADAC8}"/>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a:extLst>
            <a:ext uri="{FF2B5EF4-FFF2-40B4-BE49-F238E27FC236}">
              <a16:creationId xmlns:a16="http://schemas.microsoft.com/office/drawing/2014/main" id="{75188161-B21A-4393-A1F7-A50FE5FB15CE}"/>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a:extLst>
            <a:ext uri="{FF2B5EF4-FFF2-40B4-BE49-F238E27FC236}">
              <a16:creationId xmlns:a16="http://schemas.microsoft.com/office/drawing/2014/main" id="{2868BBC6-85C0-47B6-AA0B-E9948CB3EACE}"/>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a:extLst>
            <a:ext uri="{FF2B5EF4-FFF2-40B4-BE49-F238E27FC236}">
              <a16:creationId xmlns:a16="http://schemas.microsoft.com/office/drawing/2014/main" id="{ABA0F6B5-49C9-492A-8AFF-DE98C9B41BB6}"/>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4BA100F6-C925-4712-88DD-A278E632B9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D360F23C-0F38-4A28-951A-1D62CEA22A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1406F534-7E5B-4A65-B03C-BCDFC62DB05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A3C3D0C2-EBDB-4984-8156-2E150C3CA6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E192F4E-9C6E-48C8-826D-50A06B8A8C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67855</xdr:rowOff>
    </xdr:from>
    <xdr:to>
      <xdr:col>116</xdr:col>
      <xdr:colOff>114300</xdr:colOff>
      <xdr:row>102</xdr:row>
      <xdr:rowOff>169455</xdr:rowOff>
    </xdr:to>
    <xdr:sp macro="" textlink="">
      <xdr:nvSpPr>
        <xdr:cNvPr id="936" name="楕円 935">
          <a:extLst>
            <a:ext uri="{FF2B5EF4-FFF2-40B4-BE49-F238E27FC236}">
              <a16:creationId xmlns:a16="http://schemas.microsoft.com/office/drawing/2014/main" id="{82CA3A5E-2E58-432B-9768-2267B2219870}"/>
            </a:ext>
          </a:extLst>
        </xdr:cNvPr>
        <xdr:cNvSpPr/>
      </xdr:nvSpPr>
      <xdr:spPr>
        <a:xfrm>
          <a:off x="22110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90732</xdr:rowOff>
    </xdr:from>
    <xdr:ext cx="469744" cy="259045"/>
    <xdr:sp macro="" textlink="">
      <xdr:nvSpPr>
        <xdr:cNvPr id="937" name="【庁舎】&#10;一人当たり面積該当値テキスト">
          <a:extLst>
            <a:ext uri="{FF2B5EF4-FFF2-40B4-BE49-F238E27FC236}">
              <a16:creationId xmlns:a16="http://schemas.microsoft.com/office/drawing/2014/main" id="{48A496C7-4328-4ABC-8CDE-FE620AF805C7}"/>
            </a:ext>
          </a:extLst>
        </xdr:cNvPr>
        <xdr:cNvSpPr txBox="1"/>
      </xdr:nvSpPr>
      <xdr:spPr>
        <a:xfrm>
          <a:off x="22199600" y="174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87449</xdr:rowOff>
    </xdr:from>
    <xdr:to>
      <xdr:col>112</xdr:col>
      <xdr:colOff>38100</xdr:colOff>
      <xdr:row>103</xdr:row>
      <xdr:rowOff>17599</xdr:rowOff>
    </xdr:to>
    <xdr:sp macro="" textlink="">
      <xdr:nvSpPr>
        <xdr:cNvPr id="938" name="楕円 937">
          <a:extLst>
            <a:ext uri="{FF2B5EF4-FFF2-40B4-BE49-F238E27FC236}">
              <a16:creationId xmlns:a16="http://schemas.microsoft.com/office/drawing/2014/main" id="{4862B38A-948C-4478-9D47-154850598945}"/>
            </a:ext>
          </a:extLst>
        </xdr:cNvPr>
        <xdr:cNvSpPr/>
      </xdr:nvSpPr>
      <xdr:spPr>
        <a:xfrm>
          <a:off x="21272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118655</xdr:rowOff>
    </xdr:from>
    <xdr:to>
      <xdr:col>116</xdr:col>
      <xdr:colOff>63500</xdr:colOff>
      <xdr:row>102</xdr:row>
      <xdr:rowOff>138249</xdr:rowOff>
    </xdr:to>
    <xdr:cxnSp macro="">
      <xdr:nvCxnSpPr>
        <xdr:cNvPr id="939" name="直線コネクタ 938">
          <a:extLst>
            <a:ext uri="{FF2B5EF4-FFF2-40B4-BE49-F238E27FC236}">
              <a16:creationId xmlns:a16="http://schemas.microsoft.com/office/drawing/2014/main" id="{DD5C1D48-8702-4452-88A5-4F1BC27BCFDB}"/>
            </a:ext>
          </a:extLst>
        </xdr:cNvPr>
        <xdr:cNvCxnSpPr/>
      </xdr:nvCxnSpPr>
      <xdr:spPr>
        <a:xfrm flipV="1">
          <a:off x="21323300" y="1760655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110308</xdr:rowOff>
    </xdr:from>
    <xdr:to>
      <xdr:col>107</xdr:col>
      <xdr:colOff>101600</xdr:colOff>
      <xdr:row>103</xdr:row>
      <xdr:rowOff>40458</xdr:rowOff>
    </xdr:to>
    <xdr:sp macro="" textlink="">
      <xdr:nvSpPr>
        <xdr:cNvPr id="940" name="楕円 939">
          <a:extLst>
            <a:ext uri="{FF2B5EF4-FFF2-40B4-BE49-F238E27FC236}">
              <a16:creationId xmlns:a16="http://schemas.microsoft.com/office/drawing/2014/main" id="{A911FFE5-A5FF-408E-A932-04073CECDCC8}"/>
            </a:ext>
          </a:extLst>
        </xdr:cNvPr>
        <xdr:cNvSpPr/>
      </xdr:nvSpPr>
      <xdr:spPr>
        <a:xfrm>
          <a:off x="20383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138249</xdr:rowOff>
    </xdr:from>
    <xdr:to>
      <xdr:col>111</xdr:col>
      <xdr:colOff>177800</xdr:colOff>
      <xdr:row>102</xdr:row>
      <xdr:rowOff>161108</xdr:rowOff>
    </xdr:to>
    <xdr:cxnSp macro="">
      <xdr:nvCxnSpPr>
        <xdr:cNvPr id="941" name="直線コネクタ 940">
          <a:extLst>
            <a:ext uri="{FF2B5EF4-FFF2-40B4-BE49-F238E27FC236}">
              <a16:creationId xmlns:a16="http://schemas.microsoft.com/office/drawing/2014/main" id="{90DBAFB5-A572-4CF3-BFC0-4EAF9844359D}"/>
            </a:ext>
          </a:extLst>
        </xdr:cNvPr>
        <xdr:cNvCxnSpPr/>
      </xdr:nvCxnSpPr>
      <xdr:spPr>
        <a:xfrm flipV="1">
          <a:off x="20434300" y="176261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123371</xdr:rowOff>
    </xdr:from>
    <xdr:to>
      <xdr:col>102</xdr:col>
      <xdr:colOff>165100</xdr:colOff>
      <xdr:row>103</xdr:row>
      <xdr:rowOff>53521</xdr:rowOff>
    </xdr:to>
    <xdr:sp macro="" textlink="">
      <xdr:nvSpPr>
        <xdr:cNvPr id="942" name="楕円 941">
          <a:extLst>
            <a:ext uri="{FF2B5EF4-FFF2-40B4-BE49-F238E27FC236}">
              <a16:creationId xmlns:a16="http://schemas.microsoft.com/office/drawing/2014/main" id="{7828A48F-646D-4E06-A4BE-DD5FFAB5C066}"/>
            </a:ext>
          </a:extLst>
        </xdr:cNvPr>
        <xdr:cNvSpPr/>
      </xdr:nvSpPr>
      <xdr:spPr>
        <a:xfrm>
          <a:off x="19494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161108</xdr:rowOff>
    </xdr:from>
    <xdr:to>
      <xdr:col>107</xdr:col>
      <xdr:colOff>50800</xdr:colOff>
      <xdr:row>103</xdr:row>
      <xdr:rowOff>2721</xdr:rowOff>
    </xdr:to>
    <xdr:cxnSp macro="">
      <xdr:nvCxnSpPr>
        <xdr:cNvPr id="943" name="直線コネクタ 942">
          <a:extLst>
            <a:ext uri="{FF2B5EF4-FFF2-40B4-BE49-F238E27FC236}">
              <a16:creationId xmlns:a16="http://schemas.microsoft.com/office/drawing/2014/main" id="{319778C7-984E-45D8-B27B-F0F84AA48974}"/>
            </a:ext>
          </a:extLst>
        </xdr:cNvPr>
        <xdr:cNvCxnSpPr/>
      </xdr:nvCxnSpPr>
      <xdr:spPr>
        <a:xfrm flipV="1">
          <a:off x="19545300" y="176490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142966</xdr:rowOff>
    </xdr:from>
    <xdr:to>
      <xdr:col>98</xdr:col>
      <xdr:colOff>38100</xdr:colOff>
      <xdr:row>103</xdr:row>
      <xdr:rowOff>73116</xdr:rowOff>
    </xdr:to>
    <xdr:sp macro="" textlink="">
      <xdr:nvSpPr>
        <xdr:cNvPr id="944" name="楕円 943">
          <a:extLst>
            <a:ext uri="{FF2B5EF4-FFF2-40B4-BE49-F238E27FC236}">
              <a16:creationId xmlns:a16="http://schemas.microsoft.com/office/drawing/2014/main" id="{9EC8FC6E-A034-4100-A45E-80C3192BEF91}"/>
            </a:ext>
          </a:extLst>
        </xdr:cNvPr>
        <xdr:cNvSpPr/>
      </xdr:nvSpPr>
      <xdr:spPr>
        <a:xfrm>
          <a:off x="18605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2721</xdr:rowOff>
    </xdr:from>
    <xdr:to>
      <xdr:col>102</xdr:col>
      <xdr:colOff>114300</xdr:colOff>
      <xdr:row>103</xdr:row>
      <xdr:rowOff>22316</xdr:rowOff>
    </xdr:to>
    <xdr:cxnSp macro="">
      <xdr:nvCxnSpPr>
        <xdr:cNvPr id="945" name="直線コネクタ 944">
          <a:extLst>
            <a:ext uri="{FF2B5EF4-FFF2-40B4-BE49-F238E27FC236}">
              <a16:creationId xmlns:a16="http://schemas.microsoft.com/office/drawing/2014/main" id="{1DFD8CB6-CDCF-4DF2-A7AF-A6F7DCFC5EEE}"/>
            </a:ext>
          </a:extLst>
        </xdr:cNvPr>
        <xdr:cNvCxnSpPr/>
      </xdr:nvCxnSpPr>
      <xdr:spPr>
        <a:xfrm flipV="1">
          <a:off x="18656300" y="176620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46" name="n_1aveValue【庁舎】&#10;一人当たり面積">
          <a:extLst>
            <a:ext uri="{FF2B5EF4-FFF2-40B4-BE49-F238E27FC236}">
              <a16:creationId xmlns:a16="http://schemas.microsoft.com/office/drawing/2014/main" id="{19950147-717C-4010-8660-E463C5697C8C}"/>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47" name="n_2aveValue【庁舎】&#10;一人当たり面積">
          <a:extLst>
            <a:ext uri="{FF2B5EF4-FFF2-40B4-BE49-F238E27FC236}">
              <a16:creationId xmlns:a16="http://schemas.microsoft.com/office/drawing/2014/main" id="{DF95F300-FEC0-464E-83F5-8B8CF8A9FDE4}"/>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48" name="n_3aveValue【庁舎】&#10;一人当たり面積">
          <a:extLst>
            <a:ext uri="{FF2B5EF4-FFF2-40B4-BE49-F238E27FC236}">
              <a16:creationId xmlns:a16="http://schemas.microsoft.com/office/drawing/2014/main" id="{368C6995-F8D5-4E6E-8664-0F9DEA90873E}"/>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9" name="n_4aveValue【庁舎】&#10;一人当たり面積">
          <a:extLst>
            <a:ext uri="{FF2B5EF4-FFF2-40B4-BE49-F238E27FC236}">
              <a16:creationId xmlns:a16="http://schemas.microsoft.com/office/drawing/2014/main" id="{86F69FB0-57D6-4E1D-92A9-A43F2E27C4DF}"/>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34126</xdr:rowOff>
    </xdr:from>
    <xdr:ext cx="469744" cy="259045"/>
    <xdr:sp macro="" textlink="">
      <xdr:nvSpPr>
        <xdr:cNvPr id="950" name="n_1mainValue【庁舎】&#10;一人当たり面積">
          <a:extLst>
            <a:ext uri="{FF2B5EF4-FFF2-40B4-BE49-F238E27FC236}">
              <a16:creationId xmlns:a16="http://schemas.microsoft.com/office/drawing/2014/main" id="{CF009B48-72F8-428D-8154-3E18E82B26D8}"/>
            </a:ext>
          </a:extLst>
        </xdr:cNvPr>
        <xdr:cNvSpPr txBox="1"/>
      </xdr:nvSpPr>
      <xdr:spPr>
        <a:xfrm>
          <a:off x="210757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56985</xdr:rowOff>
    </xdr:from>
    <xdr:ext cx="469744" cy="259045"/>
    <xdr:sp macro="" textlink="">
      <xdr:nvSpPr>
        <xdr:cNvPr id="951" name="n_2mainValue【庁舎】&#10;一人当たり面積">
          <a:extLst>
            <a:ext uri="{FF2B5EF4-FFF2-40B4-BE49-F238E27FC236}">
              <a16:creationId xmlns:a16="http://schemas.microsoft.com/office/drawing/2014/main" id="{57E65983-CE2E-49A6-A355-CFB59CF91618}"/>
            </a:ext>
          </a:extLst>
        </xdr:cNvPr>
        <xdr:cNvSpPr txBox="1"/>
      </xdr:nvSpPr>
      <xdr:spPr>
        <a:xfrm>
          <a:off x="20199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70048</xdr:rowOff>
    </xdr:from>
    <xdr:ext cx="469744" cy="259045"/>
    <xdr:sp macro="" textlink="">
      <xdr:nvSpPr>
        <xdr:cNvPr id="952" name="n_3mainValue【庁舎】&#10;一人当たり面積">
          <a:extLst>
            <a:ext uri="{FF2B5EF4-FFF2-40B4-BE49-F238E27FC236}">
              <a16:creationId xmlns:a16="http://schemas.microsoft.com/office/drawing/2014/main" id="{C7575B66-8543-4A6C-921F-030BBECD6877}"/>
            </a:ext>
          </a:extLst>
        </xdr:cNvPr>
        <xdr:cNvSpPr txBox="1"/>
      </xdr:nvSpPr>
      <xdr:spPr>
        <a:xfrm>
          <a:off x="19310427" y="1738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89643</xdr:rowOff>
    </xdr:from>
    <xdr:ext cx="469744" cy="259045"/>
    <xdr:sp macro="" textlink="">
      <xdr:nvSpPr>
        <xdr:cNvPr id="953" name="n_4mainValue【庁舎】&#10;一人当たり面積">
          <a:extLst>
            <a:ext uri="{FF2B5EF4-FFF2-40B4-BE49-F238E27FC236}">
              <a16:creationId xmlns:a16="http://schemas.microsoft.com/office/drawing/2014/main" id="{7F7A4145-63B1-4D49-B6C5-E83917028DDF}"/>
            </a:ext>
          </a:extLst>
        </xdr:cNvPr>
        <xdr:cNvSpPr txBox="1"/>
      </xdr:nvSpPr>
      <xdr:spPr>
        <a:xfrm>
          <a:off x="18421427" y="1740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4A99041E-3F09-4165-9F32-36FB35CB94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1979378A-0FEE-405D-88F6-E83D19FC30D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8A5349E6-D178-410C-8233-E110BF7687E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一般廃棄物処理施設、体育館・プール、福祉施設であり、低くなっている施設は、図書館、保健センター、庁舎、消防施設、市民会館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一般廃棄物処理施設は、下田川衛生施設組合から田川地区広域環境衛生施設組合の施設に移行予定であるため、移行後は低下傾向となる。体育館・プールに関しては、建築から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前後経過しているため、有形固定資産減価償却率は高い水準となっている。合併前の体育館をそのまま現存しているため、今後、改修等が見込まれることや、維持経費がかさむことを鑑み、施設の集約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月に既存施設の大規模改修により開設したため、有形固定資産減価償却率は低くなっている。保健センターは、平成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年建設のコスモス保健センターが主な要因であり、また市民会館は、平成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年建設の地域交流センターにより、類似団体より低くなっている。庁舎は、本庁舎と旧町の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支所で、どれも平成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年に建替を行っており、類似団体と比べて若干低くなっている。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町内に中心となる産業がないこと等により、財政基盤が弱く、類似団体平均をかなり下回っている。平成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日合併により福智町となり、合併による財政基盤の強化が図られたところである。</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年度末に支所廃止や令和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機構改革及び施設統廃合など組織のスリム化に伴う歳出の徹底的な見直しを行い、地方税の徴収強化等の取り組み、産業の強化、雇用創出・雇用対策に重点を置き、より一層の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127705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8295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127705</xdr:rowOff>
    </xdr:from>
    <xdr:to>
      <xdr:col>15</xdr:col>
      <xdr:colOff>82550</xdr:colOff>
      <xdr:row>45</xdr:row>
      <xdr:rowOff>127705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127705</xdr:rowOff>
    </xdr:from>
    <xdr:to>
      <xdr:col>11</xdr:col>
      <xdr:colOff>31750</xdr:colOff>
      <xdr:row>45</xdr:row>
      <xdr:rowOff>127705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76905</xdr:rowOff>
    </xdr:from>
    <xdr:to>
      <xdr:col>15</xdr:col>
      <xdr:colOff>133350</xdr:colOff>
      <xdr:row>46</xdr:row>
      <xdr:rowOff>7055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163282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76905</xdr:rowOff>
    </xdr:from>
    <xdr:to>
      <xdr:col>11</xdr:col>
      <xdr:colOff>82550</xdr:colOff>
      <xdr:row>46</xdr:row>
      <xdr:rowOff>7055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163282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76905</xdr:rowOff>
    </xdr:from>
    <xdr:to>
      <xdr:col>7</xdr:col>
      <xdr:colOff>31750</xdr:colOff>
      <xdr:row>46</xdr:row>
      <xdr:rowOff>7055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163282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％と類似団体平均を上回っている。前年度と比較して減少となった主な要因は、歳入は普通交付税</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百万円の減、歳出は神崎保育所の民営化に伴う人件費及び物件費</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百万円等の減による。</a:t>
          </a:r>
        </a:p>
        <a:p>
          <a:r>
            <a:rPr kumimoji="1" lang="ja-JP" altLang="en-US" sz="1300">
              <a:latin typeface="ＭＳ Ｐゴシック" panose="020B0600070205080204" pitchFamily="50" charset="-128"/>
              <a:ea typeface="ＭＳ Ｐゴシック" panose="020B0600070205080204" pitchFamily="50" charset="-128"/>
            </a:rPr>
            <a:t>　なお、公債費の合併特例債及び過疎対策債の元金償還開始に伴い</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百万円増加しており、今後も増加する見込みである。そのため、令和元年度から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％以上）の削減を目標に、全体事業の費用対効果を分析して見直しを行う等の段階的な歳出の削減を図る。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129857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8456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129857</xdr:rowOff>
    </xdr:from>
    <xdr:to>
      <xdr:col>19</xdr:col>
      <xdr:colOff>133350</xdr:colOff>
      <xdr:row>64</xdr:row>
      <xdr:rowOff>129857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10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129857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6994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132397</xdr:rowOff>
    </xdr:from>
    <xdr:to>
      <xdr:col>11</xdr:col>
      <xdr:colOff>31750</xdr:colOff>
      <xdr:row>63</xdr:row>
      <xdr:rowOff>168593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337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79057</xdr:rowOff>
    </xdr:from>
    <xdr:to>
      <xdr:col>15</xdr:col>
      <xdr:colOff>133350</xdr:colOff>
      <xdr:row>65</xdr:row>
      <xdr:rowOff>9207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165434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167974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いるのは、合併前の施設がほぼ存続しているため、人件費削減に至っていないことによる。今後、施設の統廃合や、事業の見直し等を含めた機構改革を行うことによりコストの低減を図っていく方針である。</a:t>
          </a:r>
        </a:p>
        <a:p>
          <a:r>
            <a:rPr kumimoji="1" lang="ja-JP" altLang="en-US" sz="1200">
              <a:latin typeface="ＭＳ Ｐゴシック" panose="020B0600070205080204" pitchFamily="50" charset="-128"/>
              <a:ea typeface="ＭＳ Ｐゴシック" panose="020B0600070205080204" pitchFamily="50" charset="-128"/>
            </a:rPr>
            <a:t>　また、前年度と比較して</a:t>
          </a:r>
          <a:r>
            <a:rPr kumimoji="1" lang="en-US" altLang="ja-JP" sz="1200">
              <a:latin typeface="ＭＳ Ｐゴシック" panose="020B0600070205080204" pitchFamily="50" charset="-128"/>
              <a:ea typeface="ＭＳ Ｐゴシック" panose="020B0600070205080204" pitchFamily="50" charset="-128"/>
            </a:rPr>
            <a:t>20,260</a:t>
          </a:r>
          <a:r>
            <a:rPr kumimoji="1" lang="ja-JP" altLang="en-US" sz="1200">
              <a:latin typeface="ＭＳ Ｐゴシック" panose="020B0600070205080204" pitchFamily="50" charset="-128"/>
              <a:ea typeface="ＭＳ Ｐゴシック" panose="020B0600070205080204" pitchFamily="50" charset="-128"/>
            </a:rPr>
            <a:t>円増加したのは物件費によるもので、ふるさと納税寄付金</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億円増に伴う経費</a:t>
          </a:r>
          <a:r>
            <a:rPr kumimoji="1" lang="en-US" altLang="ja-JP" sz="1200">
              <a:latin typeface="ＭＳ Ｐゴシック" panose="020B0600070205080204" pitchFamily="50" charset="-128"/>
              <a:ea typeface="ＭＳ Ｐゴシック" panose="020B0600070205080204" pitchFamily="50" charset="-128"/>
            </a:rPr>
            <a:t>321</a:t>
          </a:r>
          <a:r>
            <a:rPr kumimoji="1" lang="ja-JP" altLang="en-US" sz="1200">
              <a:latin typeface="ＭＳ Ｐゴシック" panose="020B0600070205080204" pitchFamily="50" charset="-128"/>
              <a:ea typeface="ＭＳ Ｐゴシック" panose="020B0600070205080204" pitchFamily="50" charset="-128"/>
            </a:rPr>
            <a:t>百万円増が主な要因である。なお、神崎保育所の民営化により人件費は減少となった。令和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年度には、第一保育所の民営化と、職員雇用から包括業務委託への移行により人件費が減少する一方、物件費が増加する見込みである。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138013</xdr:rowOff>
    </xdr:from>
    <xdr:to>
      <xdr:col>23</xdr:col>
      <xdr:colOff>133350</xdr:colOff>
      <xdr:row>87</xdr:row>
      <xdr:rowOff>27911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11263"/>
          <a:ext cx="838200" cy="2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138013</xdr:rowOff>
    </xdr:from>
    <xdr:to>
      <xdr:col>19</xdr:col>
      <xdr:colOff>133350</xdr:colOff>
      <xdr:row>85</xdr:row>
      <xdr:rowOff>150343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711263"/>
          <a:ext cx="889000" cy="1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100268</xdr:rowOff>
    </xdr:from>
    <xdr:to>
      <xdr:col>15</xdr:col>
      <xdr:colOff>82550</xdr:colOff>
      <xdr:row>85</xdr:row>
      <xdr:rowOff>150343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73518"/>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41816</xdr:rowOff>
    </xdr:from>
    <xdr:to>
      <xdr:col>11</xdr:col>
      <xdr:colOff>31750</xdr:colOff>
      <xdr:row>85</xdr:row>
      <xdr:rowOff>100268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15066"/>
          <a:ext cx="889000" cy="5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148561</xdr:rowOff>
    </xdr:from>
    <xdr:to>
      <xdr:col>23</xdr:col>
      <xdr:colOff>184150</xdr:colOff>
      <xdr:row>87</xdr:row>
      <xdr:rowOff>78711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120638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6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87213</xdr:rowOff>
    </xdr:from>
    <xdr:to>
      <xdr:col>19</xdr:col>
      <xdr:colOff>184150</xdr:colOff>
      <xdr:row>86</xdr:row>
      <xdr:rowOff>17363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2140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4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99543</xdr:rowOff>
    </xdr:from>
    <xdr:to>
      <xdr:col>15</xdr:col>
      <xdr:colOff>133350</xdr:colOff>
      <xdr:row>86</xdr:row>
      <xdr:rowOff>29693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14470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5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49468</xdr:rowOff>
    </xdr:from>
    <xdr:to>
      <xdr:col>11</xdr:col>
      <xdr:colOff>82550</xdr:colOff>
      <xdr:row>85</xdr:row>
      <xdr:rowOff>151068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2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135845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0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162466</xdr:rowOff>
    </xdr:from>
    <xdr:to>
      <xdr:col>7</xdr:col>
      <xdr:colOff>31750</xdr:colOff>
      <xdr:row>85</xdr:row>
      <xdr:rowOff>92616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77393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5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行の給与表は年功的な体系となっており、上下の職務の級間で水準の重なりも大きいものとなっている。こうした年功的な要素が強い給与表の構造を見直し、職務・職責に応じた構造への転換を図る観点から、職務の級について町独自の継ぎ足し号級による級間の給与表水準の重なりの縮小の措置を講じる。このことにより、号級の継ぎ足しによる給与上昇に伴った、ラスパイレス指数の上昇を抑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67129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118836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428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118836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428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年度の合併に伴い、平成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は類似団体平均を上回っている。合併による旧町の格差是正等のため、合併特例事業債を活用した施策実施による人員確保を行ったこと、また、施設の統廃合等に関わる事務事業の見直しが進まなかったことが要因の一つである。今後、事務事業の見直しや新規採用の抑制により類似団体平均の水準まで削減を行い、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75474</xdr:rowOff>
    </xdr:from>
    <xdr:to>
      <xdr:col>81</xdr:col>
      <xdr:colOff>44450</xdr:colOff>
      <xdr:row>62</xdr:row>
      <xdr:rowOff>116840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0537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75474</xdr:rowOff>
    </xdr:from>
    <xdr:to>
      <xdr:col>77</xdr:col>
      <xdr:colOff>44450</xdr:colOff>
      <xdr:row>62</xdr:row>
      <xdr:rowOff>96157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053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96157</xdr:rowOff>
    </xdr:from>
    <xdr:to>
      <xdr:col>72</xdr:col>
      <xdr:colOff>203200</xdr:colOff>
      <xdr:row>62</xdr:row>
      <xdr:rowOff>118563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2605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115116</xdr:rowOff>
    </xdr:from>
    <xdr:to>
      <xdr:col>68</xdr:col>
      <xdr:colOff>152400</xdr:colOff>
      <xdr:row>62</xdr:row>
      <xdr:rowOff>118563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450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24674</xdr:rowOff>
    </xdr:from>
    <xdr:to>
      <xdr:col>77</xdr:col>
      <xdr:colOff>95250</xdr:colOff>
      <xdr:row>62</xdr:row>
      <xdr:rowOff>126274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111051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4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45357</xdr:rowOff>
    </xdr:from>
    <xdr:to>
      <xdr:col>73</xdr:col>
      <xdr:colOff>44450</xdr:colOff>
      <xdr:row>62</xdr:row>
      <xdr:rowOff>146957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131734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67763</xdr:rowOff>
    </xdr:from>
    <xdr:to>
      <xdr:col>68</xdr:col>
      <xdr:colOff>203200</xdr:colOff>
      <xdr:row>62</xdr:row>
      <xdr:rowOff>169363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154140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8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64316</xdr:rowOff>
    </xdr:from>
    <xdr:to>
      <xdr:col>64</xdr:col>
      <xdr:colOff>152400</xdr:colOff>
      <xdr:row>62</xdr:row>
      <xdr:rowOff>165916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150693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年度の合併による合併特例事業債、平成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年度に過疎指定を受けたことによる過疎対策事業債の発行により、年々元利償還金が増加した。その対策として何度か繰上償還を行った結果、実質公債費比率が減少傾向となっている。なお、令和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％と昨年度に比べて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ポイント増となり、類似団体の平均を下回った。</a:t>
          </a:r>
        </a:p>
        <a:p>
          <a:r>
            <a:rPr kumimoji="1" lang="ja-JP" altLang="en-US" sz="1200">
              <a:latin typeface="ＭＳ Ｐゴシック" panose="020B0600070205080204" pitchFamily="50" charset="-128"/>
              <a:ea typeface="ＭＳ Ｐゴシック" panose="020B0600070205080204" pitchFamily="50" charset="-128"/>
            </a:rPr>
            <a:t>　今後、施設の統廃合に伴う過疎対策事業等による起債や、合併特例事業債の借入限度額残り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％分及び公営住宅建設事業債の発行等により、実質公債費比率の増が見込まれる。今後も改善に努め、実質公債費比率の抑制を図る。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94827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965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78740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9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102870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143087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充当可能財源等（交付税算入見込額</a:t>
          </a:r>
          <a:r>
            <a:rPr kumimoji="1" lang="en-US" altLang="ja-JP" sz="1300">
              <a:latin typeface="ＭＳ Ｐゴシック" panose="020B0600070205080204" pitchFamily="50" charset="-128"/>
              <a:ea typeface="ＭＳ Ｐゴシック" panose="020B0600070205080204" pitchFamily="50" charset="-128"/>
            </a:rPr>
            <a:t>14,692</a:t>
          </a:r>
          <a:r>
            <a:rPr kumimoji="1" lang="ja-JP" altLang="en-US" sz="1300">
              <a:latin typeface="ＭＳ Ｐゴシック" panose="020B0600070205080204" pitchFamily="50" charset="-128"/>
              <a:ea typeface="ＭＳ Ｐゴシック" panose="020B0600070205080204" pitchFamily="50" charset="-128"/>
            </a:rPr>
            <a:t>百万円、充当可能基金</a:t>
          </a:r>
          <a:r>
            <a:rPr kumimoji="1" lang="en-US" altLang="ja-JP" sz="1300">
              <a:latin typeface="ＭＳ Ｐゴシック" panose="020B0600070205080204" pitchFamily="50" charset="-128"/>
              <a:ea typeface="ＭＳ Ｐゴシック" panose="020B0600070205080204" pitchFamily="50" charset="-128"/>
            </a:rPr>
            <a:t>18,852</a:t>
          </a:r>
          <a:r>
            <a:rPr kumimoji="1" lang="ja-JP" altLang="en-US" sz="1300">
              <a:latin typeface="ＭＳ Ｐゴシック" panose="020B0600070205080204" pitchFamily="50" charset="-128"/>
              <a:ea typeface="ＭＳ Ｐゴシック" panose="020B0600070205080204" pitchFamily="50" charset="-128"/>
            </a:rPr>
            <a:t>百万円等）が、将来負担額（地方債の現在高</a:t>
          </a:r>
          <a:r>
            <a:rPr kumimoji="1" lang="en-US" altLang="ja-JP" sz="1300">
              <a:latin typeface="ＭＳ Ｐゴシック" panose="020B0600070205080204" pitchFamily="50" charset="-128"/>
              <a:ea typeface="ＭＳ Ｐゴシック" panose="020B0600070205080204" pitchFamily="50" charset="-128"/>
            </a:rPr>
            <a:t>20,784</a:t>
          </a:r>
          <a:r>
            <a:rPr kumimoji="1" lang="ja-JP" altLang="en-US" sz="1300">
              <a:latin typeface="ＭＳ Ｐゴシック" panose="020B0600070205080204" pitchFamily="50" charset="-128"/>
              <a:ea typeface="ＭＳ Ｐゴシック" panose="020B0600070205080204" pitchFamily="50" charset="-128"/>
            </a:rPr>
            <a:t>百万円等）を上回っており、将来負担比率は発生していない。</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年度の合併に伴い、類似団体平均値以上となったが、新規採用の抑制や退職勧奨により年々改善傾向にあった。令和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年度は、昨年度と比較して</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ポイント減少した。この要因として、公立保育所の民営化を順次すすめており、令和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年度に神崎保育所の民営化による職員等の減に伴い、</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百万円の減となった。</a:t>
          </a:r>
        </a:p>
        <a:p>
          <a:r>
            <a:rPr kumimoji="1" lang="ja-JP" altLang="en-US" sz="1200">
              <a:latin typeface="ＭＳ Ｐゴシック" panose="020B0600070205080204" pitchFamily="50" charset="-128"/>
              <a:ea typeface="ＭＳ Ｐゴシック" panose="020B0600070205080204" pitchFamily="50" charset="-128"/>
            </a:rPr>
            <a:t>　なお、合併前のほとんどの施設がそのまま存続していることにより人員の削減に至っていないため、今後は施設の統廃合や事務事業の見直しを行い、人件費の更なる抑制に努める。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6985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588772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xdr:rowOff>
    </xdr:from>
    <xdr:to>
      <xdr:col>19</xdr:col>
      <xdr:colOff>187325</xdr:colOff>
      <xdr:row>35</xdr:row>
      <xdr:rowOff>75565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60077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58420</xdr:rowOff>
    </xdr:from>
    <xdr:to>
      <xdr:col>15</xdr:col>
      <xdr:colOff>98425</xdr:colOff>
      <xdr:row>35</xdr:row>
      <xdr:rowOff>75565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60591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xdr:rowOff>
    </xdr:from>
    <xdr:to>
      <xdr:col>11</xdr:col>
      <xdr:colOff>9525</xdr:colOff>
      <xdr:row>35</xdr:row>
      <xdr:rowOff>58420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0077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127635</xdr:rowOff>
    </xdr:from>
    <xdr:to>
      <xdr:col>20</xdr:col>
      <xdr:colOff>38100</xdr:colOff>
      <xdr:row>35</xdr:row>
      <xdr:rowOff>57785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42562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043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24765</xdr:rowOff>
    </xdr:from>
    <xdr:to>
      <xdr:col>15</xdr:col>
      <xdr:colOff>149225</xdr:colOff>
      <xdr:row>35</xdr:row>
      <xdr:rowOff>126365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111142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xdr:rowOff>
    </xdr:from>
    <xdr:to>
      <xdr:col>11</xdr:col>
      <xdr:colOff>60325</xdr:colOff>
      <xdr:row>35</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93997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127635</xdr:rowOff>
    </xdr:from>
    <xdr:to>
      <xdr:col>6</xdr:col>
      <xdr:colOff>171450</xdr:colOff>
      <xdr:row>35</xdr:row>
      <xdr:rowOff>57785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67962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昨年度と比較し、令和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ポイント減少した。主に神崎保育所民営化に伴う施設管理費用等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百万円減による。物件費の数値が、類似団体と比較し低いのは、消耗品等を集中管理していること等が要因である。更に委託業務についても、業務内容を精査し、実施回数の減や委託業務の廃止等を行い、物件費の抑制に努め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年度より人件費削減にむけた業務の包括委託を行っていくため、増加することが見込まれる。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31750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588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6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a:t>
          </a:r>
          <a:r>
            <a:rPr kumimoji="1" lang="en-US" altLang="ja-JP" sz="1200">
              <a:latin typeface="ＭＳ Ｐゴシック" panose="020B0600070205080204" pitchFamily="50" charset="-128"/>
              <a:ea typeface="ＭＳ Ｐゴシック" panose="020B0600070205080204" pitchFamily="50" charset="-128"/>
            </a:rPr>
            <a:t>10.9</a:t>
          </a:r>
          <a:r>
            <a:rPr kumimoji="1" lang="ja-JP" altLang="en-US" sz="1200">
              <a:latin typeface="ＭＳ Ｐゴシック" panose="020B0600070205080204" pitchFamily="50" charset="-128"/>
              <a:ea typeface="ＭＳ Ｐゴシック" panose="020B0600070205080204" pitchFamily="50" charset="-128"/>
            </a:rPr>
            <a:t>と昨年度と比較して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ポイント上昇した。この要因として、障がい者に対する更生医療、自立支援給付の額が年々増加傾向であることが挙げられる。また、神崎保育所の民営化に伴い、私立保育所運営委託費が</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百万円増加した。</a:t>
          </a:r>
        </a:p>
        <a:p>
          <a:r>
            <a:rPr kumimoji="1" lang="ja-JP" altLang="en-US" sz="1200">
              <a:latin typeface="ＭＳ Ｐゴシック" panose="020B0600070205080204" pitchFamily="50" charset="-128"/>
              <a:ea typeface="ＭＳ Ｐゴシック" panose="020B0600070205080204" pitchFamily="50" charset="-128"/>
            </a:rPr>
            <a:t>　さらに、児童福祉費関係で、児童措置費について、子育て支援の観点から、保育料の減免措置や、子ども医療の対象年齢引き上げを実施しており、その分経常経費を押し上げている状況である。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113393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53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80735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15422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と、類似団体の平均値を少し下回っている。</a:t>
          </a:r>
        </a:p>
        <a:p>
          <a:r>
            <a:rPr kumimoji="1" lang="ja-JP" altLang="en-US" sz="1300">
              <a:latin typeface="ＭＳ Ｐゴシック" panose="020B0600070205080204" pitchFamily="50" charset="-128"/>
              <a:ea typeface="ＭＳ Ｐゴシック" panose="020B0600070205080204" pitchFamily="50" charset="-128"/>
            </a:rPr>
            <a:t>　しかし、介護保険広域連合や後期高齢者医療に対する繰出金、さらに国民健康保険の事業及び直診勘定会計に対する繰出金等が、今後の財政を圧迫する要因であるため、徹底した経費の節減やサービスの向上による診療者数の増を図り、一般会計の負担の軽減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111760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9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96520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9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96520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9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96520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補助費等の数値は、令和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り、類似団体の平均値を上回っている。増額の要因としては、下田川清掃施設組合などの一部事務組合に対する負担金増による。なお、今後も施設建設に係る田川地区広域環境衛生施設組合や斎場組合、消防組合等負担金の増が見込まれる。</a:t>
          </a:r>
        </a:p>
        <a:p>
          <a:r>
            <a:rPr kumimoji="1" lang="ja-JP" altLang="en-US" sz="1300">
              <a:latin typeface="ＭＳ Ｐゴシック" panose="020B0600070205080204" pitchFamily="50" charset="-128"/>
              <a:ea typeface="ＭＳ Ｐゴシック" panose="020B0600070205080204" pitchFamily="50" charset="-128"/>
            </a:rPr>
            <a:t>　また、助成団体への補助金見直しを行い、団体の実態や事業内容等を充分に精査の上、段階的な削減を図る。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46990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168148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合併特例債、過疎対策事業債、公営住宅建設事業債の発行により、年々元利償還金が上昇傾向にあった。平成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684</a:t>
          </a:r>
          <a:r>
            <a:rPr kumimoji="1" lang="ja-JP" altLang="en-US" sz="1200">
              <a:latin typeface="ＭＳ Ｐゴシック" panose="020B0600070205080204" pitchFamily="50" charset="-128"/>
              <a:ea typeface="ＭＳ Ｐゴシック" panose="020B0600070205080204" pitchFamily="50" charset="-128"/>
            </a:rPr>
            <a:t>百万円の地方債繰上償還を実施することにより一時的に元金が減少したが、金田義務教育学校整備に伴い増加傾向となっている。令和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年度は元金償還開始分</a:t>
          </a:r>
          <a:r>
            <a:rPr kumimoji="1" lang="en-US" altLang="ja-JP" sz="1200">
              <a:latin typeface="ＭＳ Ｐゴシック" panose="020B0600070205080204" pitchFamily="50" charset="-128"/>
              <a:ea typeface="ＭＳ Ｐゴシック" panose="020B0600070205080204" pitchFamily="50" charset="-128"/>
            </a:rPr>
            <a:t>86</a:t>
          </a:r>
          <a:r>
            <a:rPr kumimoji="1" lang="ja-JP" altLang="en-US" sz="1200">
              <a:latin typeface="ＭＳ Ｐゴシック" panose="020B0600070205080204" pitchFamily="50" charset="-128"/>
              <a:ea typeface="ＭＳ Ｐゴシック" panose="020B0600070205080204" pitchFamily="50" charset="-128"/>
            </a:rPr>
            <a:t>百万円により、前年度と比較して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ポイント増加した。　</a:t>
          </a:r>
        </a:p>
        <a:p>
          <a:r>
            <a:rPr kumimoji="1" lang="ja-JP" altLang="en-US" sz="1200">
              <a:latin typeface="ＭＳ Ｐゴシック" panose="020B0600070205080204" pitchFamily="50" charset="-128"/>
              <a:ea typeface="ＭＳ Ｐゴシック" panose="020B0600070205080204" pitchFamily="50" charset="-128"/>
            </a:rPr>
            <a:t>　今後、施設の統廃合を予定しているため、合併特例債の借入限度額の残額分及び過疎対策事業債を有効活用しながら、同時に発行計画を再度見直し、公債費の削減を図る。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80</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705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97282</xdr:rowOff>
    </xdr:from>
    <xdr:to>
      <xdr:col>19</xdr:col>
      <xdr:colOff>187325</xdr:colOff>
      <xdr:row>79</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6418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97282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778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170435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778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64788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46482</xdr:rowOff>
    </xdr:from>
    <xdr:to>
      <xdr:col>15</xdr:col>
      <xdr:colOff>149225</xdr:colOff>
      <xdr:row>79</xdr:row>
      <xdr:rowOff>148082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132859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119635</xdr:rowOff>
    </xdr:from>
    <xdr:to>
      <xdr:col>6</xdr:col>
      <xdr:colOff>171450</xdr:colOff>
      <xdr:row>80</xdr:row>
      <xdr:rowOff>49785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34562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公債費を除く数値については、令和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69.3</a:t>
          </a:r>
          <a:r>
            <a:rPr kumimoji="1" lang="ja-JP" altLang="en-US" sz="1300">
              <a:latin typeface="ＭＳ Ｐゴシック" panose="020B0600070205080204" pitchFamily="50" charset="-128"/>
              <a:ea typeface="ＭＳ Ｐゴシック" panose="020B0600070205080204" pitchFamily="50" charset="-128"/>
            </a:rPr>
            <a:t>と類似団体の平均を下回っている。類似団体と比較すると人件費及び物件費は大きく下回り、扶助費は上回っている。令和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年度より業務の包括委託による会計年度任用職員減に伴う人件費の減となる一方、物件費の増が見込まれる。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40132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108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104139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0703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97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3317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101016</xdr:rowOff>
    </xdr:from>
    <xdr:to>
      <xdr:col>29</xdr:col>
      <xdr:colOff>127000</xdr:colOff>
      <xdr:row>14</xdr:row>
      <xdr:rowOff>133526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548941"/>
          <a:ext cx="647700" cy="32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101016</xdr:rowOff>
    </xdr:from>
    <xdr:to>
      <xdr:col>26</xdr:col>
      <xdr:colOff>50800</xdr:colOff>
      <xdr:row>14</xdr:row>
      <xdr:rowOff>105882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48941"/>
          <a:ext cx="698500" cy="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105882</xdr:rowOff>
    </xdr:from>
    <xdr:to>
      <xdr:col>22</xdr:col>
      <xdr:colOff>114300</xdr:colOff>
      <xdr:row>14</xdr:row>
      <xdr:rowOff>124905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53807"/>
          <a:ext cx="698500" cy="19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124905</xdr:rowOff>
    </xdr:from>
    <xdr:to>
      <xdr:col>18</xdr:col>
      <xdr:colOff>177800</xdr:colOff>
      <xdr:row>15</xdr:row>
      <xdr:rowOff>34346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72830"/>
          <a:ext cx="698500" cy="8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82726</xdr:rowOff>
    </xdr:from>
    <xdr:to>
      <xdr:col>29</xdr:col>
      <xdr:colOff>177800</xdr:colOff>
      <xdr:row>15</xdr:row>
      <xdr:rowOff>12876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3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99253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7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50216</xdr:rowOff>
    </xdr:from>
    <xdr:to>
      <xdr:col>26</xdr:col>
      <xdr:colOff>101600</xdr:colOff>
      <xdr:row>14</xdr:row>
      <xdr:rowOff>151816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9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161993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67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55082</xdr:rowOff>
    </xdr:from>
    <xdr:to>
      <xdr:col>22</xdr:col>
      <xdr:colOff>165100</xdr:colOff>
      <xdr:row>14</xdr:row>
      <xdr:rowOff>156682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0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166859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7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74105</xdr:rowOff>
    </xdr:from>
    <xdr:to>
      <xdr:col>19</xdr:col>
      <xdr:colOff>38100</xdr:colOff>
      <xdr:row>15</xdr:row>
      <xdr:rowOff>4255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2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14432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9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154996</xdr:rowOff>
    </xdr:from>
    <xdr:to>
      <xdr:col>15</xdr:col>
      <xdr:colOff>101600</xdr:colOff>
      <xdr:row>15</xdr:row>
      <xdr:rowOff>85146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95323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261417</xdr:rowOff>
    </xdr:from>
    <xdr:to>
      <xdr:col>29</xdr:col>
      <xdr:colOff>127000</xdr:colOff>
      <xdr:row>35</xdr:row>
      <xdr:rowOff>324510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71767"/>
          <a:ext cx="6477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319187</xdr:rowOff>
    </xdr:from>
    <xdr:to>
      <xdr:col>26</xdr:col>
      <xdr:colOff>50800</xdr:colOff>
      <xdr:row>35</xdr:row>
      <xdr:rowOff>324510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29537"/>
          <a:ext cx="698500" cy="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319187</xdr:rowOff>
    </xdr:from>
    <xdr:to>
      <xdr:col>22</xdr:col>
      <xdr:colOff>114300</xdr:colOff>
      <xdr:row>36</xdr:row>
      <xdr:rowOff>82260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29537"/>
          <a:ext cx="698500" cy="10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200707</xdr:rowOff>
    </xdr:from>
    <xdr:to>
      <xdr:col>18</xdr:col>
      <xdr:colOff>177800</xdr:colOff>
      <xdr:row>36</xdr:row>
      <xdr:rowOff>82260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11057"/>
          <a:ext cx="698500" cy="22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210617</xdr:rowOff>
    </xdr:from>
    <xdr:to>
      <xdr:col>29</xdr:col>
      <xdr:colOff>177800</xdr:colOff>
      <xdr:row>35</xdr:row>
      <xdr:rowOff>312217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182694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273710</xdr:rowOff>
    </xdr:from>
    <xdr:to>
      <xdr:col>26</xdr:col>
      <xdr:colOff>101600</xdr:colOff>
      <xdr:row>36</xdr:row>
      <xdr:rowOff>32410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8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17187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7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268387</xdr:rowOff>
    </xdr:from>
    <xdr:to>
      <xdr:col>22</xdr:col>
      <xdr:colOff>165100</xdr:colOff>
      <xdr:row>36</xdr:row>
      <xdr:rowOff>27087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7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31460</xdr:rowOff>
    </xdr:from>
    <xdr:to>
      <xdr:col>19</xdr:col>
      <xdr:colOff>38100</xdr:colOff>
      <xdr:row>36</xdr:row>
      <xdr:rowOff>133060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117837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149907</xdr:rowOff>
    </xdr:from>
    <xdr:to>
      <xdr:col>15</xdr:col>
      <xdr:colOff>101600</xdr:colOff>
      <xdr:row>35</xdr:row>
      <xdr:rowOff>251507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6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261684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2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72168</xdr:rowOff>
    </xdr:from>
    <xdr:to>
      <xdr:col>24</xdr:col>
      <xdr:colOff>63500</xdr:colOff>
      <xdr:row>33</xdr:row>
      <xdr:rowOff>95218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30018"/>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72168</xdr:rowOff>
    </xdr:from>
    <xdr:to>
      <xdr:col>19</xdr:col>
      <xdr:colOff>177800</xdr:colOff>
      <xdr:row>33</xdr:row>
      <xdr:rowOff>85770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0018"/>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85770</xdr:rowOff>
    </xdr:from>
    <xdr:to>
      <xdr:col>15</xdr:col>
      <xdr:colOff>50800</xdr:colOff>
      <xdr:row>33</xdr:row>
      <xdr:rowOff>96609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3620"/>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96609</xdr:rowOff>
    </xdr:from>
    <xdr:to>
      <xdr:col>10</xdr:col>
      <xdr:colOff>114300</xdr:colOff>
      <xdr:row>33</xdr:row>
      <xdr:rowOff>136614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5445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44418</xdr:rowOff>
    </xdr:from>
    <xdr:to>
      <xdr:col>24</xdr:col>
      <xdr:colOff>114300</xdr:colOff>
      <xdr:row>33</xdr:row>
      <xdr:rowOff>146018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67295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21368</xdr:rowOff>
    </xdr:from>
    <xdr:to>
      <xdr:col>20</xdr:col>
      <xdr:colOff>38100</xdr:colOff>
      <xdr:row>33</xdr:row>
      <xdr:rowOff>122968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139495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34970</xdr:rowOff>
    </xdr:from>
    <xdr:to>
      <xdr:col>15</xdr:col>
      <xdr:colOff>101600</xdr:colOff>
      <xdr:row>33</xdr:row>
      <xdr:rowOff>136570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153097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45809</xdr:rowOff>
    </xdr:from>
    <xdr:to>
      <xdr:col>10</xdr:col>
      <xdr:colOff>165100</xdr:colOff>
      <xdr:row>33</xdr:row>
      <xdr:rowOff>147409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0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163936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7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85814</xdr:rowOff>
    </xdr:from>
    <xdr:to>
      <xdr:col>6</xdr:col>
      <xdr:colOff>38100</xdr:colOff>
      <xdr:row>34</xdr:row>
      <xdr:rowOff>15964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32491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73913</xdr:rowOff>
    </xdr:from>
    <xdr:to>
      <xdr:col>24</xdr:col>
      <xdr:colOff>63500</xdr:colOff>
      <xdr:row>56</xdr:row>
      <xdr:rowOff>95809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32213"/>
          <a:ext cx="838200" cy="36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66368</xdr:rowOff>
    </xdr:from>
    <xdr:to>
      <xdr:col>19</xdr:col>
      <xdr:colOff>177800</xdr:colOff>
      <xdr:row>56</xdr:row>
      <xdr:rowOff>95809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67568"/>
          <a:ext cx="889000" cy="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66368</xdr:rowOff>
    </xdr:from>
    <xdr:to>
      <xdr:col>15</xdr:col>
      <xdr:colOff>50800</xdr:colOff>
      <xdr:row>56</xdr:row>
      <xdr:rowOff>97295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67568"/>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97295</xdr:rowOff>
    </xdr:from>
    <xdr:to>
      <xdr:col>10</xdr:col>
      <xdr:colOff>114300</xdr:colOff>
      <xdr:row>56</xdr:row>
      <xdr:rowOff>135046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98495"/>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23113</xdr:rowOff>
    </xdr:from>
    <xdr:to>
      <xdr:col>24</xdr:col>
      <xdr:colOff>114300</xdr:colOff>
      <xdr:row>54</xdr:row>
      <xdr:rowOff>124713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45990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45009</xdr:rowOff>
    </xdr:from>
    <xdr:to>
      <xdr:col>20</xdr:col>
      <xdr:colOff>38100</xdr:colOff>
      <xdr:row>56</xdr:row>
      <xdr:rowOff>146609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163136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15568</xdr:rowOff>
    </xdr:from>
    <xdr:to>
      <xdr:col>15</xdr:col>
      <xdr:colOff>101600</xdr:colOff>
      <xdr:row>56</xdr:row>
      <xdr:rowOff>117168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133695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46495</xdr:rowOff>
    </xdr:from>
    <xdr:to>
      <xdr:col>10</xdr:col>
      <xdr:colOff>165100</xdr:colOff>
      <xdr:row>56</xdr:row>
      <xdr:rowOff>148095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164622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84246</xdr:rowOff>
    </xdr:from>
    <xdr:to>
      <xdr:col>6</xdr:col>
      <xdr:colOff>38100</xdr:colOff>
      <xdr:row>57</xdr:row>
      <xdr:rowOff>14396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30923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89465</xdr:rowOff>
    </xdr:from>
    <xdr:to>
      <xdr:col>24</xdr:col>
      <xdr:colOff>63500</xdr:colOff>
      <xdr:row>73</xdr:row>
      <xdr:rowOff>111354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605315"/>
          <a:ext cx="8382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80664</xdr:rowOff>
    </xdr:from>
    <xdr:to>
      <xdr:col>19</xdr:col>
      <xdr:colOff>177800</xdr:colOff>
      <xdr:row>73</xdr:row>
      <xdr:rowOff>89465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59651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80664</xdr:rowOff>
    </xdr:from>
    <xdr:to>
      <xdr:col>15</xdr:col>
      <xdr:colOff>50800</xdr:colOff>
      <xdr:row>73</xdr:row>
      <xdr:rowOff>149244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5965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149244</xdr:rowOff>
    </xdr:from>
    <xdr:to>
      <xdr:col>10</xdr:col>
      <xdr:colOff>114300</xdr:colOff>
      <xdr:row>73</xdr:row>
      <xdr:rowOff>151702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665094"/>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60554</xdr:rowOff>
    </xdr:from>
    <xdr:to>
      <xdr:col>24</xdr:col>
      <xdr:colOff>114300</xdr:colOff>
      <xdr:row>73</xdr:row>
      <xdr:rowOff>162154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5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83431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4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38665</xdr:rowOff>
    </xdr:from>
    <xdr:to>
      <xdr:col>20</xdr:col>
      <xdr:colOff>38100</xdr:colOff>
      <xdr:row>73</xdr:row>
      <xdr:rowOff>140265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5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156792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3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29864</xdr:rowOff>
    </xdr:from>
    <xdr:to>
      <xdr:col>15</xdr:col>
      <xdr:colOff>101600</xdr:colOff>
      <xdr:row>73</xdr:row>
      <xdr:rowOff>131464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5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147991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3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98444</xdr:rowOff>
    </xdr:from>
    <xdr:to>
      <xdr:col>10</xdr:col>
      <xdr:colOff>165100</xdr:colOff>
      <xdr:row>74</xdr:row>
      <xdr:rowOff>28594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6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45121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3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100902</xdr:rowOff>
    </xdr:from>
    <xdr:to>
      <xdr:col>6</xdr:col>
      <xdr:colOff>38100</xdr:colOff>
      <xdr:row>74</xdr:row>
      <xdr:rowOff>31052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6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47579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3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5006</xdr:rowOff>
    </xdr:from>
    <xdr:to>
      <xdr:col>24</xdr:col>
      <xdr:colOff>63500</xdr:colOff>
      <xdr:row>91</xdr:row>
      <xdr:rowOff>145921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606956"/>
          <a:ext cx="838200" cy="1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145921</xdr:rowOff>
    </xdr:from>
    <xdr:to>
      <xdr:col>19</xdr:col>
      <xdr:colOff>177800</xdr:colOff>
      <xdr:row>92</xdr:row>
      <xdr:rowOff>99499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747871"/>
          <a:ext cx="889000" cy="1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97785</xdr:rowOff>
    </xdr:from>
    <xdr:to>
      <xdr:col>15</xdr:col>
      <xdr:colOff>50800</xdr:colOff>
      <xdr:row>92</xdr:row>
      <xdr:rowOff>99499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587118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97785</xdr:rowOff>
    </xdr:from>
    <xdr:to>
      <xdr:col>10</xdr:col>
      <xdr:colOff>114300</xdr:colOff>
      <xdr:row>93</xdr:row>
      <xdr:rowOff>23358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871185"/>
          <a:ext cx="889000" cy="9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125656</xdr:rowOff>
    </xdr:from>
    <xdr:to>
      <xdr:col>24</xdr:col>
      <xdr:colOff>114300</xdr:colOff>
      <xdr:row>91</xdr:row>
      <xdr:rowOff>55806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55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40583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47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95121</xdr:rowOff>
    </xdr:from>
    <xdr:to>
      <xdr:col>20</xdr:col>
      <xdr:colOff>38100</xdr:colOff>
      <xdr:row>92</xdr:row>
      <xdr:rowOff>25271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6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41798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47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48699</xdr:rowOff>
    </xdr:from>
    <xdr:to>
      <xdr:col>15</xdr:col>
      <xdr:colOff>101600</xdr:colOff>
      <xdr:row>92</xdr:row>
      <xdr:rowOff>150299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8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166826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59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46985</xdr:rowOff>
    </xdr:from>
    <xdr:to>
      <xdr:col>10</xdr:col>
      <xdr:colOff>165100</xdr:colOff>
      <xdr:row>92</xdr:row>
      <xdr:rowOff>148585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8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165112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59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144008</xdr:rowOff>
    </xdr:from>
    <xdr:to>
      <xdr:col>6</xdr:col>
      <xdr:colOff>38100</xdr:colOff>
      <xdr:row>93</xdr:row>
      <xdr:rowOff>74158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9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90685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69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60755</xdr:rowOff>
    </xdr:from>
    <xdr:to>
      <xdr:col>55</xdr:col>
      <xdr:colOff>0</xdr:colOff>
      <xdr:row>37</xdr:row>
      <xdr:rowOff>29990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18605"/>
          <a:ext cx="838200" cy="6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75235</xdr:rowOff>
    </xdr:from>
    <xdr:to>
      <xdr:col>50</xdr:col>
      <xdr:colOff>114300</xdr:colOff>
      <xdr:row>37</xdr:row>
      <xdr:rowOff>29990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247435"/>
          <a:ext cx="889000" cy="1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75235</xdr:rowOff>
    </xdr:from>
    <xdr:to>
      <xdr:col>45</xdr:col>
      <xdr:colOff>177800</xdr:colOff>
      <xdr:row>36</xdr:row>
      <xdr:rowOff>93047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47435"/>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93047</xdr:rowOff>
    </xdr:from>
    <xdr:to>
      <xdr:col>41</xdr:col>
      <xdr:colOff>50800</xdr:colOff>
      <xdr:row>36</xdr:row>
      <xdr:rowOff>115450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6524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9955</xdr:rowOff>
    </xdr:from>
    <xdr:to>
      <xdr:col>55</xdr:col>
      <xdr:colOff>50800</xdr:colOff>
      <xdr:row>33</xdr:row>
      <xdr:rowOff>111555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32832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1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150640</xdr:rowOff>
    </xdr:from>
    <xdr:to>
      <xdr:col>50</xdr:col>
      <xdr:colOff>165100</xdr:colOff>
      <xdr:row>37</xdr:row>
      <xdr:rowOff>80790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97317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0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24435</xdr:rowOff>
    </xdr:from>
    <xdr:to>
      <xdr:col>46</xdr:col>
      <xdr:colOff>38100</xdr:colOff>
      <xdr:row>36</xdr:row>
      <xdr:rowOff>126035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142562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42247</xdr:rowOff>
    </xdr:from>
    <xdr:to>
      <xdr:col>41</xdr:col>
      <xdr:colOff>101600</xdr:colOff>
      <xdr:row>36</xdr:row>
      <xdr:rowOff>143847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160374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64650</xdr:rowOff>
    </xdr:from>
    <xdr:to>
      <xdr:col>36</xdr:col>
      <xdr:colOff>165100</xdr:colOff>
      <xdr:row>36</xdr:row>
      <xdr:rowOff>166250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11327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1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19098</xdr:rowOff>
    </xdr:from>
    <xdr:to>
      <xdr:col>54</xdr:col>
      <xdr:colOff>189865</xdr:colOff>
      <xdr:row>58</xdr:row>
      <xdr:rowOff>139951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34498"/>
          <a:ext cx="1270" cy="114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143778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139951</xdr:rowOff>
    </xdr:from>
    <xdr:to>
      <xdr:col>55</xdr:col>
      <xdr:colOff>88900</xdr:colOff>
      <xdr:row>58</xdr:row>
      <xdr:rowOff>139951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137225</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70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19098</xdr:rowOff>
    </xdr:from>
    <xdr:to>
      <xdr:col>55</xdr:col>
      <xdr:colOff>88900</xdr:colOff>
      <xdr:row>52</xdr:row>
      <xdr:rowOff>19098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34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85522</xdr:rowOff>
    </xdr:from>
    <xdr:to>
      <xdr:col>55</xdr:col>
      <xdr:colOff>0</xdr:colOff>
      <xdr:row>53</xdr:row>
      <xdr:rowOff>32738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8829472"/>
          <a:ext cx="838200" cy="29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9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111242</xdr:rowOff>
    </xdr:from>
    <xdr:to>
      <xdr:col>55</xdr:col>
      <xdr:colOff>50800</xdr:colOff>
      <xdr:row>57</xdr:row>
      <xdr:rowOff>41392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85522</xdr:rowOff>
    </xdr:from>
    <xdr:to>
      <xdr:col>50</xdr:col>
      <xdr:colOff>114300</xdr:colOff>
      <xdr:row>52</xdr:row>
      <xdr:rowOff>159215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8829472"/>
          <a:ext cx="889000" cy="2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117368</xdr:rowOff>
    </xdr:from>
    <xdr:to>
      <xdr:col>50</xdr:col>
      <xdr:colOff>165100</xdr:colOff>
      <xdr:row>57</xdr:row>
      <xdr:rowOff>47518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38645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159215</xdr:rowOff>
    </xdr:from>
    <xdr:to>
      <xdr:col>45</xdr:col>
      <xdr:colOff>177800</xdr:colOff>
      <xdr:row>54</xdr:row>
      <xdr:rowOff>78374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074615"/>
          <a:ext cx="889000" cy="2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146911</xdr:rowOff>
    </xdr:from>
    <xdr:to>
      <xdr:col>46</xdr:col>
      <xdr:colOff>38100</xdr:colOff>
      <xdr:row>57</xdr:row>
      <xdr:rowOff>77061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68188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78374</xdr:rowOff>
    </xdr:from>
    <xdr:to>
      <xdr:col>41</xdr:col>
      <xdr:colOff>50800</xdr:colOff>
      <xdr:row>54</xdr:row>
      <xdr:rowOff>98590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336674"/>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110305</xdr:rowOff>
    </xdr:from>
    <xdr:to>
      <xdr:col>41</xdr:col>
      <xdr:colOff>101600</xdr:colOff>
      <xdr:row>57</xdr:row>
      <xdr:rowOff>40455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31582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144236</xdr:rowOff>
    </xdr:from>
    <xdr:to>
      <xdr:col>36</xdr:col>
      <xdr:colOff>165100</xdr:colOff>
      <xdr:row>57</xdr:row>
      <xdr:rowOff>74386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65513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153388</xdr:rowOff>
    </xdr:from>
    <xdr:to>
      <xdr:col>55</xdr:col>
      <xdr:colOff>50800</xdr:colOff>
      <xdr:row>53</xdr:row>
      <xdr:rowOff>83538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0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4815</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892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34722</xdr:rowOff>
    </xdr:from>
    <xdr:to>
      <xdr:col>50</xdr:col>
      <xdr:colOff>165100</xdr:colOff>
      <xdr:row>51</xdr:row>
      <xdr:rowOff>136322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8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152849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108415</xdr:rowOff>
    </xdr:from>
    <xdr:to>
      <xdr:col>46</xdr:col>
      <xdr:colOff>38100</xdr:colOff>
      <xdr:row>53</xdr:row>
      <xdr:rowOff>38565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0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55092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879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27574</xdr:rowOff>
    </xdr:from>
    <xdr:to>
      <xdr:col>41</xdr:col>
      <xdr:colOff>101600</xdr:colOff>
      <xdr:row>54</xdr:row>
      <xdr:rowOff>129174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2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145701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06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47790</xdr:rowOff>
    </xdr:from>
    <xdr:to>
      <xdr:col>36</xdr:col>
      <xdr:colOff>165100</xdr:colOff>
      <xdr:row>54</xdr:row>
      <xdr:rowOff>149390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165917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08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84412</xdr:rowOff>
    </xdr:from>
    <xdr:to>
      <xdr:col>55</xdr:col>
      <xdr:colOff>0</xdr:colOff>
      <xdr:row>79</xdr:row>
      <xdr:rowOff>88412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57512"/>
          <a:ext cx="8382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5821</xdr:rowOff>
    </xdr:from>
    <xdr:to>
      <xdr:col>50</xdr:col>
      <xdr:colOff>114300</xdr:colOff>
      <xdr:row>79</xdr:row>
      <xdr:rowOff>88412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50371"/>
          <a:ext cx="889000" cy="8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168373</xdr:rowOff>
    </xdr:from>
    <xdr:to>
      <xdr:col>45</xdr:col>
      <xdr:colOff>177800</xdr:colOff>
      <xdr:row>79</xdr:row>
      <xdr:rowOff>5821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41473"/>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168373</xdr:rowOff>
    </xdr:from>
    <xdr:to>
      <xdr:col>41</xdr:col>
      <xdr:colOff>50800</xdr:colOff>
      <xdr:row>79</xdr:row>
      <xdr:rowOff>13512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41473"/>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33612</xdr:rowOff>
    </xdr:from>
    <xdr:to>
      <xdr:col>55</xdr:col>
      <xdr:colOff>50800</xdr:colOff>
      <xdr:row>78</xdr:row>
      <xdr:rowOff>135212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12039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37612</xdr:rowOff>
    </xdr:from>
    <xdr:to>
      <xdr:col>50</xdr:col>
      <xdr:colOff>165100</xdr:colOff>
      <xdr:row>79</xdr:row>
      <xdr:rowOff>139212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130339</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7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126471</xdr:rowOff>
    </xdr:from>
    <xdr:to>
      <xdr:col>46</xdr:col>
      <xdr:colOff>38100</xdr:colOff>
      <xdr:row>79</xdr:row>
      <xdr:rowOff>56621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47748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9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117573</xdr:rowOff>
    </xdr:from>
    <xdr:to>
      <xdr:col>41</xdr:col>
      <xdr:colOff>101600</xdr:colOff>
      <xdr:row>79</xdr:row>
      <xdr:rowOff>47723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38850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8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134162</xdr:rowOff>
    </xdr:from>
    <xdr:to>
      <xdr:col>36</xdr:col>
      <xdr:colOff>165100</xdr:colOff>
      <xdr:row>79</xdr:row>
      <xdr:rowOff>64312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55439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9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148775</xdr:rowOff>
    </xdr:from>
    <xdr:to>
      <xdr:col>54</xdr:col>
      <xdr:colOff>189865</xdr:colOff>
      <xdr:row>99</xdr:row>
      <xdr:rowOff>24540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6093625"/>
          <a:ext cx="1270" cy="90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28367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0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24540</xdr:rowOff>
    </xdr:from>
    <xdr:to>
      <xdr:col>55</xdr:col>
      <xdr:colOff>88900</xdr:colOff>
      <xdr:row>99</xdr:row>
      <xdr:rowOff>24540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9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95452</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86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148775</xdr:rowOff>
    </xdr:from>
    <xdr:to>
      <xdr:col>55</xdr:col>
      <xdr:colOff>88900</xdr:colOff>
      <xdr:row>93</xdr:row>
      <xdr:rowOff>148775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09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157981</xdr:rowOff>
    </xdr:from>
    <xdr:to>
      <xdr:col>55</xdr:col>
      <xdr:colOff>0</xdr:colOff>
      <xdr:row>94</xdr:row>
      <xdr:rowOff>4865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759931"/>
          <a:ext cx="838200" cy="36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92839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23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114412</xdr:rowOff>
    </xdr:from>
    <xdr:to>
      <xdr:col>55</xdr:col>
      <xdr:colOff>50800</xdr:colOff>
      <xdr:row>98</xdr:row>
      <xdr:rowOff>44562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4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157981</xdr:rowOff>
    </xdr:from>
    <xdr:to>
      <xdr:col>50</xdr:col>
      <xdr:colOff>114300</xdr:colOff>
      <xdr:row>93</xdr:row>
      <xdr:rowOff>118676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5759931"/>
          <a:ext cx="889000" cy="30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113102</xdr:rowOff>
    </xdr:from>
    <xdr:to>
      <xdr:col>50</xdr:col>
      <xdr:colOff>165100</xdr:colOff>
      <xdr:row>98</xdr:row>
      <xdr:rowOff>43252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34379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118676</xdr:rowOff>
    </xdr:from>
    <xdr:to>
      <xdr:col>45</xdr:col>
      <xdr:colOff>177800</xdr:colOff>
      <xdr:row>95</xdr:row>
      <xdr:rowOff>97630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063526"/>
          <a:ext cx="889000" cy="3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157556</xdr:rowOff>
    </xdr:from>
    <xdr:to>
      <xdr:col>46</xdr:col>
      <xdr:colOff>38100</xdr:colOff>
      <xdr:row>98</xdr:row>
      <xdr:rowOff>87706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78833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159992</xdr:rowOff>
    </xdr:from>
    <xdr:to>
      <xdr:col>41</xdr:col>
      <xdr:colOff>50800</xdr:colOff>
      <xdr:row>95</xdr:row>
      <xdr:rowOff>97630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276292"/>
          <a:ext cx="889000" cy="10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131603</xdr:rowOff>
    </xdr:from>
    <xdr:to>
      <xdr:col>41</xdr:col>
      <xdr:colOff>101600</xdr:colOff>
      <xdr:row>98</xdr:row>
      <xdr:rowOff>61753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52880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152260</xdr:rowOff>
    </xdr:from>
    <xdr:to>
      <xdr:col>36</xdr:col>
      <xdr:colOff>165100</xdr:colOff>
      <xdr:row>98</xdr:row>
      <xdr:rowOff>82410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125515</xdr:rowOff>
    </xdr:from>
    <xdr:to>
      <xdr:col>55</xdr:col>
      <xdr:colOff>50800</xdr:colOff>
      <xdr:row>94</xdr:row>
      <xdr:rowOff>55665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0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51003</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9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107181</xdr:rowOff>
    </xdr:from>
    <xdr:to>
      <xdr:col>50</xdr:col>
      <xdr:colOff>165100</xdr:colOff>
      <xdr:row>92</xdr:row>
      <xdr:rowOff>37331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7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53858</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548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67876</xdr:rowOff>
    </xdr:from>
    <xdr:to>
      <xdr:col>46</xdr:col>
      <xdr:colOff>38100</xdr:colOff>
      <xdr:row>93</xdr:row>
      <xdr:rowOff>169476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0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14553</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50795" y="1578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46830</xdr:rowOff>
    </xdr:from>
    <xdr:to>
      <xdr:col>41</xdr:col>
      <xdr:colOff>101600</xdr:colOff>
      <xdr:row>95</xdr:row>
      <xdr:rowOff>148430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164957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109192</xdr:rowOff>
    </xdr:from>
    <xdr:to>
      <xdr:col>36</xdr:col>
      <xdr:colOff>165100</xdr:colOff>
      <xdr:row>95</xdr:row>
      <xdr:rowOff>39342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55869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0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35824</xdr:rowOff>
    </xdr:from>
    <xdr:to>
      <xdr:col>85</xdr:col>
      <xdr:colOff>127000</xdr:colOff>
      <xdr:row>39</xdr:row>
      <xdr:rowOff>37428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2374"/>
          <a:ext cx="8382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29766</xdr:rowOff>
    </xdr:from>
    <xdr:to>
      <xdr:col>81</xdr:col>
      <xdr:colOff>50800</xdr:colOff>
      <xdr:row>39</xdr:row>
      <xdr:rowOff>35824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6316"/>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29766</xdr:rowOff>
    </xdr:from>
    <xdr:to>
      <xdr:col>76</xdr:col>
      <xdr:colOff>114300</xdr:colOff>
      <xdr:row>39</xdr:row>
      <xdr:rowOff>43791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6316"/>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41554</xdr:rowOff>
    </xdr:from>
    <xdr:to>
      <xdr:col>71</xdr:col>
      <xdr:colOff>177800</xdr:colOff>
      <xdr:row>39</xdr:row>
      <xdr:rowOff>43791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8104"/>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158078</xdr:rowOff>
    </xdr:from>
    <xdr:to>
      <xdr:col>85</xdr:col>
      <xdr:colOff>177800</xdr:colOff>
      <xdr:row>39</xdr:row>
      <xdr:rowOff>88228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117455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6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156474</xdr:rowOff>
    </xdr:from>
    <xdr:to>
      <xdr:col>81</xdr:col>
      <xdr:colOff>101600</xdr:colOff>
      <xdr:row>39</xdr:row>
      <xdr:rowOff>86624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103151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4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150416</xdr:rowOff>
    </xdr:from>
    <xdr:to>
      <xdr:col>76</xdr:col>
      <xdr:colOff>165100</xdr:colOff>
      <xdr:row>39</xdr:row>
      <xdr:rowOff>80566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97093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44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164441</xdr:rowOff>
    </xdr:from>
    <xdr:to>
      <xdr:col>72</xdr:col>
      <xdr:colOff>38100</xdr:colOff>
      <xdr:row>39</xdr:row>
      <xdr:rowOff>94591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85718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162204</xdr:rowOff>
    </xdr:from>
    <xdr:to>
      <xdr:col>67</xdr:col>
      <xdr:colOff>101600</xdr:colOff>
      <xdr:row>39</xdr:row>
      <xdr:rowOff>92354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83481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0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98323</xdr:rowOff>
    </xdr:from>
    <xdr:to>
      <xdr:col>85</xdr:col>
      <xdr:colOff>126364</xdr:colOff>
      <xdr:row>78</xdr:row>
      <xdr:rowOff>121619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614173"/>
          <a:ext cx="1269" cy="8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125446</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121619</xdr:rowOff>
    </xdr:from>
    <xdr:to>
      <xdr:col>86</xdr:col>
      <xdr:colOff>25400</xdr:colOff>
      <xdr:row>78</xdr:row>
      <xdr:rowOff>121619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45000</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38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98323</xdr:rowOff>
    </xdr:from>
    <xdr:to>
      <xdr:col>86</xdr:col>
      <xdr:colOff>25400</xdr:colOff>
      <xdr:row>73</xdr:row>
      <xdr:rowOff>98323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61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98323</xdr:rowOff>
    </xdr:from>
    <xdr:to>
      <xdr:col>85</xdr:col>
      <xdr:colOff>127000</xdr:colOff>
      <xdr:row>73</xdr:row>
      <xdr:rowOff>142215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614173"/>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29587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23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51160</xdr:rowOff>
    </xdr:from>
    <xdr:to>
      <xdr:col>85</xdr:col>
      <xdr:colOff>177800</xdr:colOff>
      <xdr:row>77</xdr:row>
      <xdr:rowOff>152760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25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45855</xdr:rowOff>
    </xdr:from>
    <xdr:to>
      <xdr:col>81</xdr:col>
      <xdr:colOff>50800</xdr:colOff>
      <xdr:row>73</xdr:row>
      <xdr:rowOff>142215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390255"/>
          <a:ext cx="889000" cy="2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46228</xdr:rowOff>
    </xdr:from>
    <xdr:to>
      <xdr:col>81</xdr:col>
      <xdr:colOff>101600</xdr:colOff>
      <xdr:row>77</xdr:row>
      <xdr:rowOff>147828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138955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3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45855</xdr:rowOff>
    </xdr:from>
    <xdr:to>
      <xdr:col>76</xdr:col>
      <xdr:colOff>114300</xdr:colOff>
      <xdr:row>74</xdr:row>
      <xdr:rowOff>68442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390255"/>
          <a:ext cx="889000" cy="3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41210</xdr:rowOff>
    </xdr:from>
    <xdr:to>
      <xdr:col>76</xdr:col>
      <xdr:colOff>165100</xdr:colOff>
      <xdr:row>77</xdr:row>
      <xdr:rowOff>142810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4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133937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33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50426</xdr:rowOff>
    </xdr:from>
    <xdr:to>
      <xdr:col>71</xdr:col>
      <xdr:colOff>177800</xdr:colOff>
      <xdr:row>74</xdr:row>
      <xdr:rowOff>68442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223376"/>
          <a:ext cx="889000" cy="5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43551</xdr:rowOff>
    </xdr:from>
    <xdr:to>
      <xdr:col>72</xdr:col>
      <xdr:colOff>38100</xdr:colOff>
      <xdr:row>77</xdr:row>
      <xdr:rowOff>145151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4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136278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3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45400</xdr:rowOff>
    </xdr:from>
    <xdr:to>
      <xdr:col>67</xdr:col>
      <xdr:colOff>101600</xdr:colOff>
      <xdr:row>77</xdr:row>
      <xdr:rowOff>147000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138127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3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47523</xdr:rowOff>
    </xdr:from>
    <xdr:to>
      <xdr:col>85</xdr:col>
      <xdr:colOff>177800</xdr:colOff>
      <xdr:row>73</xdr:row>
      <xdr:rowOff>149123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5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5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91415</xdr:rowOff>
    </xdr:from>
    <xdr:to>
      <xdr:col>81</xdr:col>
      <xdr:colOff>101600</xdr:colOff>
      <xdr:row>74</xdr:row>
      <xdr:rowOff>21565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38092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3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166505</xdr:rowOff>
    </xdr:from>
    <xdr:to>
      <xdr:col>76</xdr:col>
      <xdr:colOff>165100</xdr:colOff>
      <xdr:row>72</xdr:row>
      <xdr:rowOff>96655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33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113182</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11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17642</xdr:rowOff>
    </xdr:from>
    <xdr:to>
      <xdr:col>72</xdr:col>
      <xdr:colOff>38100</xdr:colOff>
      <xdr:row>74</xdr:row>
      <xdr:rowOff>119242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7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135769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4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171076</xdr:rowOff>
    </xdr:from>
    <xdr:to>
      <xdr:col>67</xdr:col>
      <xdr:colOff>101600</xdr:colOff>
      <xdr:row>71</xdr:row>
      <xdr:rowOff>101226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1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117753</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19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25574</xdr:rowOff>
    </xdr:from>
    <xdr:to>
      <xdr:col>85</xdr:col>
      <xdr:colOff>127000</xdr:colOff>
      <xdr:row>94</xdr:row>
      <xdr:rowOff>135164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456074"/>
          <a:ext cx="838200" cy="79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57111</xdr:rowOff>
    </xdr:from>
    <xdr:to>
      <xdr:col>81</xdr:col>
      <xdr:colOff>50800</xdr:colOff>
      <xdr:row>94</xdr:row>
      <xdr:rowOff>135164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001961"/>
          <a:ext cx="889000" cy="24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92215</xdr:rowOff>
    </xdr:from>
    <xdr:to>
      <xdr:col>76</xdr:col>
      <xdr:colOff>114300</xdr:colOff>
      <xdr:row>93</xdr:row>
      <xdr:rowOff>57111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5865615"/>
          <a:ext cx="889000" cy="13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92215</xdr:rowOff>
    </xdr:from>
    <xdr:to>
      <xdr:col>71</xdr:col>
      <xdr:colOff>177800</xdr:colOff>
      <xdr:row>93</xdr:row>
      <xdr:rowOff>44593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5865615"/>
          <a:ext cx="889000" cy="1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146224</xdr:rowOff>
    </xdr:from>
    <xdr:to>
      <xdr:col>85</xdr:col>
      <xdr:colOff>177800</xdr:colOff>
      <xdr:row>90</xdr:row>
      <xdr:rowOff>76374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4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99251</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35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84364</xdr:rowOff>
    </xdr:from>
    <xdr:to>
      <xdr:col>81</xdr:col>
      <xdr:colOff>101600</xdr:colOff>
      <xdr:row>95</xdr:row>
      <xdr:rowOff>14514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2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31041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59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6311</xdr:rowOff>
    </xdr:from>
    <xdr:to>
      <xdr:col>76</xdr:col>
      <xdr:colOff>165100</xdr:colOff>
      <xdr:row>93</xdr:row>
      <xdr:rowOff>107911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59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124438</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57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41415</xdr:rowOff>
    </xdr:from>
    <xdr:to>
      <xdr:col>72</xdr:col>
      <xdr:colOff>38100</xdr:colOff>
      <xdr:row>92</xdr:row>
      <xdr:rowOff>143015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58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159542</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559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165243</xdr:rowOff>
    </xdr:from>
    <xdr:to>
      <xdr:col>67</xdr:col>
      <xdr:colOff>101600</xdr:colOff>
      <xdr:row>93</xdr:row>
      <xdr:rowOff>95393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59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111920</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57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125618</xdr:rowOff>
    </xdr:from>
    <xdr:to>
      <xdr:col>116</xdr:col>
      <xdr:colOff>63500</xdr:colOff>
      <xdr:row>38</xdr:row>
      <xdr:rowOff>63805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126368"/>
          <a:ext cx="838200" cy="45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57038</xdr:rowOff>
    </xdr:from>
    <xdr:to>
      <xdr:col>111</xdr:col>
      <xdr:colOff>177800</xdr:colOff>
      <xdr:row>38</xdr:row>
      <xdr:rowOff>63805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229238"/>
          <a:ext cx="889000" cy="34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158354</xdr:rowOff>
    </xdr:from>
    <xdr:to>
      <xdr:col>107</xdr:col>
      <xdr:colOff>50800</xdr:colOff>
      <xdr:row>36</xdr:row>
      <xdr:rowOff>57038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5816204"/>
          <a:ext cx="889000" cy="41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20737</xdr:rowOff>
    </xdr:from>
    <xdr:to>
      <xdr:col>102</xdr:col>
      <xdr:colOff>114300</xdr:colOff>
      <xdr:row>33</xdr:row>
      <xdr:rowOff>158354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5335687"/>
          <a:ext cx="889000" cy="48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101983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74818</xdr:rowOff>
    </xdr:from>
    <xdr:to>
      <xdr:col>116</xdr:col>
      <xdr:colOff>114300</xdr:colOff>
      <xdr:row>36</xdr:row>
      <xdr:rowOff>4968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0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97695</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9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13005</xdr:rowOff>
    </xdr:from>
    <xdr:to>
      <xdr:col>112</xdr:col>
      <xdr:colOff>38100</xdr:colOff>
      <xdr:row>38</xdr:row>
      <xdr:rowOff>114605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105732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6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6238</xdr:rowOff>
    </xdr:from>
    <xdr:to>
      <xdr:col>107</xdr:col>
      <xdr:colOff>101600</xdr:colOff>
      <xdr:row>36</xdr:row>
      <xdr:rowOff>107838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1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124365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95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107554</xdr:rowOff>
    </xdr:from>
    <xdr:to>
      <xdr:col>102</xdr:col>
      <xdr:colOff>165100</xdr:colOff>
      <xdr:row>34</xdr:row>
      <xdr:rowOff>37704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57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54231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5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141387</xdr:rowOff>
    </xdr:from>
    <xdr:to>
      <xdr:col>98</xdr:col>
      <xdr:colOff>38100</xdr:colOff>
      <xdr:row>31</xdr:row>
      <xdr:rowOff>71537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2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88064</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389111" y="50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40107</xdr:rowOff>
    </xdr:from>
    <xdr:to>
      <xdr:col>116</xdr:col>
      <xdr:colOff>63500</xdr:colOff>
      <xdr:row>59</xdr:row>
      <xdr:rowOff>42011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55657"/>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40107</xdr:rowOff>
    </xdr:from>
    <xdr:to>
      <xdr:col>111</xdr:col>
      <xdr:colOff>177800</xdr:colOff>
      <xdr:row>59</xdr:row>
      <xdr:rowOff>43688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5565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39345</xdr:rowOff>
    </xdr:from>
    <xdr:to>
      <xdr:col>107</xdr:col>
      <xdr:colOff>50800</xdr:colOff>
      <xdr:row>59</xdr:row>
      <xdr:rowOff>43688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489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37135</xdr:rowOff>
    </xdr:from>
    <xdr:to>
      <xdr:col>102</xdr:col>
      <xdr:colOff>114300</xdr:colOff>
      <xdr:row>59</xdr:row>
      <xdr:rowOff>39345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268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162661</xdr:rowOff>
    </xdr:from>
    <xdr:to>
      <xdr:col>116</xdr:col>
      <xdr:colOff>114300</xdr:colOff>
      <xdr:row>59</xdr:row>
      <xdr:rowOff>92811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77588</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1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160757</xdr:rowOff>
    </xdr:from>
    <xdr:to>
      <xdr:col>112</xdr:col>
      <xdr:colOff>38100</xdr:colOff>
      <xdr:row>59</xdr:row>
      <xdr:rowOff>90907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82034</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164338</xdr:rowOff>
    </xdr:from>
    <xdr:to>
      <xdr:col>107</xdr:col>
      <xdr:colOff>101600</xdr:colOff>
      <xdr:row>59</xdr:row>
      <xdr:rowOff>94488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85615</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77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159995</xdr:rowOff>
    </xdr:from>
    <xdr:to>
      <xdr:col>102</xdr:col>
      <xdr:colOff>165100</xdr:colOff>
      <xdr:row>59</xdr:row>
      <xdr:rowOff>90145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81272</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88333" y="10196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157785</xdr:rowOff>
    </xdr:from>
    <xdr:to>
      <xdr:col>98</xdr:col>
      <xdr:colOff>38100</xdr:colOff>
      <xdr:row>59</xdr:row>
      <xdr:rowOff>87935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79062</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99333" y="10194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21468</xdr:rowOff>
    </xdr:from>
    <xdr:to>
      <xdr:col>116</xdr:col>
      <xdr:colOff>63500</xdr:colOff>
      <xdr:row>74</xdr:row>
      <xdr:rowOff>151861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194418"/>
          <a:ext cx="838200" cy="64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119880</xdr:rowOff>
    </xdr:from>
    <xdr:to>
      <xdr:col>111</xdr:col>
      <xdr:colOff>177800</xdr:colOff>
      <xdr:row>74</xdr:row>
      <xdr:rowOff>151861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635730"/>
          <a:ext cx="889000" cy="20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119880</xdr:rowOff>
    </xdr:from>
    <xdr:to>
      <xdr:col>107</xdr:col>
      <xdr:colOff>50800</xdr:colOff>
      <xdr:row>74</xdr:row>
      <xdr:rowOff>105959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635730"/>
          <a:ext cx="889000" cy="15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170607</xdr:rowOff>
    </xdr:from>
    <xdr:to>
      <xdr:col>102</xdr:col>
      <xdr:colOff>114300</xdr:colOff>
      <xdr:row>74</xdr:row>
      <xdr:rowOff>105959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172107"/>
          <a:ext cx="889000" cy="62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142118</xdr:rowOff>
    </xdr:from>
    <xdr:to>
      <xdr:col>116</xdr:col>
      <xdr:colOff>114300</xdr:colOff>
      <xdr:row>71</xdr:row>
      <xdr:rowOff>72268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1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95145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0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101061</xdr:rowOff>
    </xdr:from>
    <xdr:to>
      <xdr:col>112</xdr:col>
      <xdr:colOff>38100</xdr:colOff>
      <xdr:row>75</xdr:row>
      <xdr:rowOff>31211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47738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69080</xdr:rowOff>
    </xdr:from>
    <xdr:to>
      <xdr:col>107</xdr:col>
      <xdr:colOff>101600</xdr:colOff>
      <xdr:row>73</xdr:row>
      <xdr:rowOff>170680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15757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3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55159</xdr:rowOff>
    </xdr:from>
    <xdr:to>
      <xdr:col>102</xdr:col>
      <xdr:colOff>165100</xdr:colOff>
      <xdr:row>74</xdr:row>
      <xdr:rowOff>156759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51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119807</xdr:rowOff>
    </xdr:from>
    <xdr:to>
      <xdr:col>98</xdr:col>
      <xdr:colOff>38100</xdr:colOff>
      <xdr:row>71</xdr:row>
      <xdr:rowOff>49957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1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66484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189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1,012,270</a:t>
          </a:r>
          <a:r>
            <a:rPr kumimoji="1" lang="ja-JP" altLang="en-US" sz="1100">
              <a:latin typeface="ＭＳ Ｐゴシック" panose="020B0600070205080204" pitchFamily="50" charset="-128"/>
              <a:ea typeface="ＭＳ Ｐゴシック" panose="020B0600070205080204" pitchFamily="50" charset="-128"/>
            </a:rPr>
            <a:t>円となっており、令和元年度から</a:t>
          </a:r>
          <a:r>
            <a:rPr kumimoji="1" lang="en-US" altLang="ja-JP" sz="1100">
              <a:latin typeface="ＭＳ Ｐゴシック" panose="020B0600070205080204" pitchFamily="50" charset="-128"/>
              <a:ea typeface="ＭＳ Ｐゴシック" panose="020B0600070205080204" pitchFamily="50" charset="-128"/>
            </a:rPr>
            <a:t>258,298</a:t>
          </a:r>
          <a:r>
            <a:rPr kumimoji="1" lang="ja-JP" altLang="en-US" sz="1100">
              <a:latin typeface="ＭＳ Ｐゴシック" panose="020B0600070205080204" pitchFamily="50" charset="-128"/>
              <a:ea typeface="ＭＳ Ｐゴシック" panose="020B0600070205080204" pitchFamily="50" charset="-128"/>
            </a:rPr>
            <a:t>円増加した。主な構成項目である人件費は、住民一人当たり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91,335</a:t>
          </a:r>
          <a:r>
            <a:rPr kumimoji="1" lang="ja-JP" altLang="en-US" sz="1100">
              <a:latin typeface="ＭＳ Ｐゴシック" panose="020B0600070205080204" pitchFamily="50" charset="-128"/>
              <a:ea typeface="ＭＳ Ｐゴシック" panose="020B0600070205080204" pitchFamily="50" charset="-128"/>
            </a:rPr>
            <a:t>円となっており、ほぼ横ばいとなっている。類似団体より高い理由として、合併前からの施設が統廃合せずに存続するため、施設に配置する職員等の減少が困難なことが要因である。なお、令和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年度末に支所廃止、令和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年度に機構改革による事業及び課の統合を行い、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年度以降に施設統廃合による整備を行う予定であること。一方で会計年度任用職員の雇用について随時包括業務委託に移行するため、令和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年度以降の人件費は減少の見込である。また、公債費は</a:t>
          </a:r>
          <a:r>
            <a:rPr kumimoji="1" lang="en-US" altLang="ja-JP" sz="1100">
              <a:latin typeface="ＭＳ Ｐゴシック" panose="020B0600070205080204" pitchFamily="50" charset="-128"/>
              <a:ea typeface="ＭＳ Ｐゴシック" panose="020B0600070205080204" pitchFamily="50" charset="-128"/>
            </a:rPr>
            <a:t>94,551</a:t>
          </a:r>
          <a:r>
            <a:rPr kumimoji="1" lang="ja-JP" altLang="en-US" sz="1100">
              <a:latin typeface="ＭＳ Ｐゴシック" panose="020B0600070205080204" pitchFamily="50" charset="-128"/>
              <a:ea typeface="ＭＳ Ｐゴシック" panose="020B0600070205080204" pitchFamily="50" charset="-128"/>
            </a:rPr>
            <a:t>円と類似団体と比べて高い状況である。この要因は金田義務教育学校整備による過疎債等の起債によるもので、今後も統廃合による起債を予定しているため増加見込である。補助費等に関しては、特別定額給付金により全国的に増加している。</a:t>
          </a:r>
        </a:p>
        <a:p>
          <a:r>
            <a:rPr kumimoji="1" lang="ja-JP" altLang="en-US" sz="1100">
              <a:latin typeface="ＭＳ Ｐゴシック" panose="020B0600070205080204" pitchFamily="50" charset="-128"/>
              <a:ea typeface="ＭＳ Ｐゴシック" panose="020B0600070205080204" pitchFamily="50" charset="-128"/>
            </a:rPr>
            <a:t>・普通建設事業費（うち更新整備）は一人当たり</a:t>
          </a:r>
          <a:r>
            <a:rPr kumimoji="1" lang="en-US" altLang="ja-JP" sz="1100">
              <a:latin typeface="ＭＳ Ｐゴシック" panose="020B0600070205080204" pitchFamily="50" charset="-128"/>
              <a:ea typeface="ＭＳ Ｐゴシック" panose="020B0600070205080204" pitchFamily="50" charset="-128"/>
            </a:rPr>
            <a:t>117,695</a:t>
          </a:r>
          <a:r>
            <a:rPr kumimoji="1" lang="ja-JP" altLang="en-US" sz="1100">
              <a:latin typeface="ＭＳ Ｐゴシック" panose="020B0600070205080204" pitchFamily="50" charset="-128"/>
              <a:ea typeface="ＭＳ Ｐゴシック" panose="020B0600070205080204" pitchFamily="50" charset="-128"/>
            </a:rPr>
            <a:t>円となっており、類似団体と比べて依然として高い水準となっている。この要因は主に金田義務教育学校整備によるもので、上記を除くと住民一人当たり</a:t>
          </a:r>
          <a:r>
            <a:rPr kumimoji="1" lang="en-US" altLang="ja-JP" sz="1100">
              <a:latin typeface="ＭＳ Ｐゴシック" panose="020B0600070205080204" pitchFamily="50" charset="-128"/>
              <a:ea typeface="ＭＳ Ｐゴシック" panose="020B0600070205080204" pitchFamily="50" charset="-128"/>
            </a:rPr>
            <a:t>75,321</a:t>
          </a:r>
          <a:r>
            <a:rPr kumimoji="1" lang="ja-JP" altLang="en-US" sz="1100">
              <a:latin typeface="ＭＳ Ｐゴシック" panose="020B0600070205080204" pitchFamily="50" charset="-128"/>
              <a:ea typeface="ＭＳ Ｐゴシック" panose="020B0600070205080204" pitchFamily="50" charset="-128"/>
            </a:rPr>
            <a:t>円となる。また、公共施設の老朽化による整備を要しているため、今後施設の統廃合を予定しているものの、高い状況が続くと見込まれる。</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129,749</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円となっており、類似団体と比較して一人当たりのコストが高い状況となっている。これは、障がい者施設増加に伴う利用者の増加による更生医療費の増に加え、町内に</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保育所があることが主な要因として挙げられ、今後も増加が見込まれる。</a:t>
          </a:r>
        </a:p>
        <a:p>
          <a:r>
            <a:rPr kumimoji="1" lang="ja-JP" altLang="en-US" sz="1100">
              <a:latin typeface="ＭＳ Ｐゴシック" panose="020B0600070205080204" pitchFamily="50" charset="-128"/>
              <a:ea typeface="ＭＳ Ｐゴシック" panose="020B0600070205080204" pitchFamily="50" charset="-128"/>
            </a:rPr>
            <a:t>・繰出金は住民一人当たり</a:t>
          </a:r>
          <a:r>
            <a:rPr kumimoji="1" lang="en-US" altLang="ja-JP" sz="1100">
              <a:latin typeface="ＭＳ Ｐゴシック" panose="020B0600070205080204" pitchFamily="50" charset="-128"/>
              <a:ea typeface="ＭＳ Ｐゴシック" panose="020B0600070205080204" pitchFamily="50" charset="-128"/>
            </a:rPr>
            <a:t>77,672</a:t>
          </a:r>
          <a:r>
            <a:rPr kumimoji="1" lang="ja-JP" altLang="en-US" sz="1100">
              <a:latin typeface="ＭＳ Ｐゴシック" panose="020B0600070205080204" pitchFamily="50" charset="-128"/>
              <a:ea typeface="ＭＳ Ｐゴシック" panose="020B0600070205080204" pitchFamily="50" charset="-128"/>
            </a:rPr>
            <a:t>円と、類似団体と比較して高い水準となっている要因は、診療所の赤字補填として</a:t>
          </a:r>
          <a:r>
            <a:rPr kumimoji="1" lang="en-US" altLang="ja-JP" sz="1100">
              <a:latin typeface="ＭＳ Ｐゴシック" panose="020B0600070205080204" pitchFamily="50" charset="-128"/>
              <a:ea typeface="ＭＳ Ｐゴシック" panose="020B0600070205080204" pitchFamily="50" charset="-128"/>
            </a:rPr>
            <a:t>557,979</a:t>
          </a:r>
          <a:r>
            <a:rPr kumimoji="1" lang="ja-JP" altLang="en-US" sz="1100">
              <a:latin typeface="ＭＳ Ｐゴシック" panose="020B0600070205080204" pitchFamily="50" charset="-128"/>
              <a:ea typeface="ＭＳ Ｐゴシック" panose="020B0600070205080204" pitchFamily="50" charset="-128"/>
            </a:rPr>
            <a:t>千円繰り出しを行ったためである。令和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年度に町内</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つの診療所が統合するため、令和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年度の赤字補填を最後に、以降は減少する見込みである。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年度の積立金が住民一人当たり</a:t>
          </a:r>
          <a:r>
            <a:rPr kumimoji="1" lang="en-US" altLang="ja-JP" sz="1100">
              <a:latin typeface="ＭＳ Ｐゴシック" panose="020B0600070205080204" pitchFamily="50" charset="-128"/>
              <a:ea typeface="ＭＳ Ｐゴシック" panose="020B0600070205080204" pitchFamily="50" charset="-128"/>
            </a:rPr>
            <a:t>162,481</a:t>
          </a:r>
          <a:r>
            <a:rPr kumimoji="1" lang="ja-JP" altLang="en-US" sz="1100">
              <a:latin typeface="ＭＳ Ｐゴシック" panose="020B0600070205080204" pitchFamily="50" charset="-128"/>
              <a:ea typeface="ＭＳ Ｐゴシック" panose="020B0600070205080204" pitchFamily="50" charset="-128"/>
            </a:rPr>
            <a:t>円と類似団体と比べて高いのは、ふるさと納税寄附金分</a:t>
          </a:r>
          <a:r>
            <a:rPr kumimoji="1" lang="en-US" altLang="ja-JP" sz="1100">
              <a:latin typeface="ＭＳ Ｐゴシック" panose="020B0600070205080204" pitchFamily="50" charset="-128"/>
              <a:ea typeface="ＭＳ Ｐゴシック" panose="020B0600070205080204" pitchFamily="50" charset="-128"/>
            </a:rPr>
            <a:t>2,222</a:t>
          </a:r>
          <a:r>
            <a:rPr kumimoji="1" lang="ja-JP" altLang="en-US" sz="1100">
              <a:latin typeface="ＭＳ Ｐゴシック" panose="020B0600070205080204" pitchFamily="50" charset="-128"/>
              <a:ea typeface="ＭＳ Ｐゴシック" panose="020B0600070205080204" pitchFamily="50" charset="-128"/>
            </a:rPr>
            <a:t>百万円を全て積み立て、次年度以降に目的別に活用していく流れをとっているためである。なお、昨年度と比較して寄付金が約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億円増加したため、ふるさと納税分として一人当たり</a:t>
          </a:r>
          <a:r>
            <a:rPr kumimoji="1" lang="en-US" altLang="ja-JP" sz="1100">
              <a:latin typeface="ＭＳ Ｐゴシック" panose="020B0600070205080204" pitchFamily="50" charset="-128"/>
              <a:ea typeface="ＭＳ Ｐゴシック" panose="020B0600070205080204" pitchFamily="50" charset="-128"/>
            </a:rPr>
            <a:t>73,018</a:t>
          </a:r>
          <a:r>
            <a:rPr kumimoji="1" lang="ja-JP" altLang="en-US" sz="1100">
              <a:latin typeface="ＭＳ Ｐゴシック" panose="020B0600070205080204" pitchFamily="50" charset="-128"/>
              <a:ea typeface="ＭＳ Ｐゴシック" panose="020B0600070205080204" pitchFamily="50" charset="-128"/>
            </a:rPr>
            <a:t>千円増加し、全体として</a:t>
          </a:r>
          <a:r>
            <a:rPr kumimoji="1" lang="en-US" altLang="ja-JP" sz="1100">
              <a:latin typeface="ＭＳ Ｐゴシック" panose="020B0600070205080204" pitchFamily="50" charset="-128"/>
              <a:ea typeface="ＭＳ Ｐゴシック" panose="020B0600070205080204" pitchFamily="50" charset="-128"/>
            </a:rPr>
            <a:t>86,985</a:t>
          </a:r>
          <a:r>
            <a:rPr kumimoji="1" lang="ja-JP" altLang="en-US" sz="11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31931</xdr:rowOff>
    </xdr:from>
    <xdr:to>
      <xdr:col>24</xdr:col>
      <xdr:colOff>62865</xdr:colOff>
      <xdr:row>38</xdr:row>
      <xdr:rowOff>103124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518331"/>
          <a:ext cx="1270" cy="109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106951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103124</xdr:rowOff>
    </xdr:from>
    <xdr:to>
      <xdr:col>24</xdr:col>
      <xdr:colOff>152400</xdr:colOff>
      <xdr:row>38</xdr:row>
      <xdr:rowOff>103124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150058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29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31931</xdr:rowOff>
    </xdr:from>
    <xdr:to>
      <xdr:col>24</xdr:col>
      <xdr:colOff>152400</xdr:colOff>
      <xdr:row>32</xdr:row>
      <xdr:rowOff>31931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51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119126</xdr:rowOff>
    </xdr:from>
    <xdr:to>
      <xdr:col>24</xdr:col>
      <xdr:colOff>63500</xdr:colOff>
      <xdr:row>32</xdr:row>
      <xdr:rowOff>157988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262626"/>
          <a:ext cx="8382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156481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7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7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119126</xdr:rowOff>
    </xdr:from>
    <xdr:to>
      <xdr:col>19</xdr:col>
      <xdr:colOff>177800</xdr:colOff>
      <xdr:row>32</xdr:row>
      <xdr:rowOff>99532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262626"/>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142784</xdr:rowOff>
    </xdr:from>
    <xdr:to>
      <xdr:col>20</xdr:col>
      <xdr:colOff>38100</xdr:colOff>
      <xdr:row>36</xdr:row>
      <xdr:rowOff>72934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64061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99532</xdr:rowOff>
    </xdr:from>
    <xdr:to>
      <xdr:col>15</xdr:col>
      <xdr:colOff>50800</xdr:colOff>
      <xdr:row>32</xdr:row>
      <xdr:rowOff>121085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85932"/>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146050</xdr:rowOff>
    </xdr:from>
    <xdr:to>
      <xdr:col>15</xdr:col>
      <xdr:colOff>101600</xdr:colOff>
      <xdr:row>36</xdr:row>
      <xdr:rowOff>76200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67327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20175</xdr:rowOff>
    </xdr:from>
    <xdr:to>
      <xdr:col>10</xdr:col>
      <xdr:colOff>114300</xdr:colOff>
      <xdr:row>32</xdr:row>
      <xdr:rowOff>121085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06575"/>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138212</xdr:rowOff>
    </xdr:from>
    <xdr:to>
      <xdr:col>10</xdr:col>
      <xdr:colOff>165100</xdr:colOff>
      <xdr:row>36</xdr:row>
      <xdr:rowOff>68362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59489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131681</xdr:rowOff>
    </xdr:from>
    <xdr:to>
      <xdr:col>6</xdr:col>
      <xdr:colOff>38100</xdr:colOff>
      <xdr:row>36</xdr:row>
      <xdr:rowOff>61831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52958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107188</xdr:rowOff>
    </xdr:from>
    <xdr:to>
      <xdr:col>24</xdr:col>
      <xdr:colOff>114300</xdr:colOff>
      <xdr:row>33</xdr:row>
      <xdr:rowOff>37338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22115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0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68326</xdr:rowOff>
    </xdr:from>
    <xdr:to>
      <xdr:col>20</xdr:col>
      <xdr:colOff>38100</xdr:colOff>
      <xdr:row>30</xdr:row>
      <xdr:rowOff>169926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15003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498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48732</xdr:rowOff>
    </xdr:from>
    <xdr:to>
      <xdr:col>15</xdr:col>
      <xdr:colOff>101600</xdr:colOff>
      <xdr:row>32</xdr:row>
      <xdr:rowOff>150332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166859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70285</xdr:rowOff>
    </xdr:from>
    <xdr:to>
      <xdr:col>10</xdr:col>
      <xdr:colOff>165100</xdr:colOff>
      <xdr:row>33</xdr:row>
      <xdr:rowOff>435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140825</xdr:rowOff>
    </xdr:from>
    <xdr:to>
      <xdr:col>6</xdr:col>
      <xdr:colOff>38100</xdr:colOff>
      <xdr:row>32</xdr:row>
      <xdr:rowOff>70975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87502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117080</xdr:rowOff>
    </xdr:from>
    <xdr:to>
      <xdr:col>24</xdr:col>
      <xdr:colOff>63500</xdr:colOff>
      <xdr:row>56</xdr:row>
      <xdr:rowOff>98316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8861030"/>
          <a:ext cx="838200" cy="8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109441</xdr:rowOff>
    </xdr:from>
    <xdr:to>
      <xdr:col>19</xdr:col>
      <xdr:colOff>177800</xdr:colOff>
      <xdr:row>56</xdr:row>
      <xdr:rowOff>98316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39191"/>
          <a:ext cx="889000" cy="1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147896</xdr:rowOff>
    </xdr:from>
    <xdr:to>
      <xdr:col>15</xdr:col>
      <xdr:colOff>50800</xdr:colOff>
      <xdr:row>55</xdr:row>
      <xdr:rowOff>109441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406196"/>
          <a:ext cx="8890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147896</xdr:rowOff>
    </xdr:from>
    <xdr:to>
      <xdr:col>10</xdr:col>
      <xdr:colOff>114300</xdr:colOff>
      <xdr:row>55</xdr:row>
      <xdr:rowOff>65843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406196"/>
          <a:ext cx="889000" cy="8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66280</xdr:rowOff>
    </xdr:from>
    <xdr:to>
      <xdr:col>24</xdr:col>
      <xdr:colOff>114300</xdr:colOff>
      <xdr:row>51</xdr:row>
      <xdr:rowOff>167880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8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19307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76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47516</xdr:rowOff>
    </xdr:from>
    <xdr:to>
      <xdr:col>20</xdr:col>
      <xdr:colOff>38100</xdr:colOff>
      <xdr:row>56</xdr:row>
      <xdr:rowOff>149116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165643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2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58641</xdr:rowOff>
    </xdr:from>
    <xdr:to>
      <xdr:col>15</xdr:col>
      <xdr:colOff>101600</xdr:colOff>
      <xdr:row>55</xdr:row>
      <xdr:rowOff>160241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5318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6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97096</xdr:rowOff>
    </xdr:from>
    <xdr:to>
      <xdr:col>10</xdr:col>
      <xdr:colOff>165100</xdr:colOff>
      <xdr:row>55</xdr:row>
      <xdr:rowOff>27246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43773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15043</xdr:rowOff>
    </xdr:from>
    <xdr:to>
      <xdr:col>6</xdr:col>
      <xdr:colOff>38100</xdr:colOff>
      <xdr:row>55</xdr:row>
      <xdr:rowOff>116643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4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133170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22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84248</xdr:rowOff>
    </xdr:from>
    <xdr:to>
      <xdr:col>24</xdr:col>
      <xdr:colOff>63500</xdr:colOff>
      <xdr:row>71</xdr:row>
      <xdr:rowOff>126528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1914298"/>
          <a:ext cx="838200" cy="38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5262</xdr:rowOff>
    </xdr:from>
    <xdr:to>
      <xdr:col>19</xdr:col>
      <xdr:colOff>177800</xdr:colOff>
      <xdr:row>71</xdr:row>
      <xdr:rowOff>126528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178212"/>
          <a:ext cx="889000" cy="1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5262</xdr:rowOff>
    </xdr:from>
    <xdr:to>
      <xdr:col>15</xdr:col>
      <xdr:colOff>50800</xdr:colOff>
      <xdr:row>71</xdr:row>
      <xdr:rowOff>99205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178212"/>
          <a:ext cx="889000" cy="9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99205</xdr:rowOff>
    </xdr:from>
    <xdr:to>
      <xdr:col>10</xdr:col>
      <xdr:colOff>114300</xdr:colOff>
      <xdr:row>71</xdr:row>
      <xdr:rowOff>99750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27215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33448</xdr:rowOff>
    </xdr:from>
    <xdr:to>
      <xdr:col>24</xdr:col>
      <xdr:colOff>114300</xdr:colOff>
      <xdr:row>69</xdr:row>
      <xdr:rowOff>135048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18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68</xdr:row>
      <xdr:rowOff>157925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75728</xdr:rowOff>
    </xdr:from>
    <xdr:to>
      <xdr:col>20</xdr:col>
      <xdr:colOff>38100</xdr:colOff>
      <xdr:row>72</xdr:row>
      <xdr:rowOff>5878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2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22405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0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125912</xdr:rowOff>
    </xdr:from>
    <xdr:to>
      <xdr:col>15</xdr:col>
      <xdr:colOff>101600</xdr:colOff>
      <xdr:row>71</xdr:row>
      <xdr:rowOff>56062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1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72589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190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48405</xdr:rowOff>
    </xdr:from>
    <xdr:to>
      <xdr:col>10</xdr:col>
      <xdr:colOff>165100</xdr:colOff>
      <xdr:row>71</xdr:row>
      <xdr:rowOff>150005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2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166532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199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48950</xdr:rowOff>
    </xdr:from>
    <xdr:to>
      <xdr:col>6</xdr:col>
      <xdr:colOff>38100</xdr:colOff>
      <xdr:row>71</xdr:row>
      <xdr:rowOff>150550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2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167077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19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86347</xdr:rowOff>
    </xdr:from>
    <xdr:to>
      <xdr:col>24</xdr:col>
      <xdr:colOff>63500</xdr:colOff>
      <xdr:row>95</xdr:row>
      <xdr:rowOff>147879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031197"/>
          <a:ext cx="838200" cy="4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87719</xdr:rowOff>
    </xdr:from>
    <xdr:to>
      <xdr:col>19</xdr:col>
      <xdr:colOff>177800</xdr:colOff>
      <xdr:row>95</xdr:row>
      <xdr:rowOff>147879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375469"/>
          <a:ext cx="8890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87719</xdr:rowOff>
    </xdr:from>
    <xdr:to>
      <xdr:col>15</xdr:col>
      <xdr:colOff>50800</xdr:colOff>
      <xdr:row>95</xdr:row>
      <xdr:rowOff>111773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375469"/>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20713</xdr:rowOff>
    </xdr:from>
    <xdr:to>
      <xdr:col>10</xdr:col>
      <xdr:colOff>114300</xdr:colOff>
      <xdr:row>95</xdr:row>
      <xdr:rowOff>111773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137013"/>
          <a:ext cx="889000" cy="26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35547</xdr:rowOff>
    </xdr:from>
    <xdr:to>
      <xdr:col>24</xdr:col>
      <xdr:colOff>114300</xdr:colOff>
      <xdr:row>93</xdr:row>
      <xdr:rowOff>137147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9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58424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8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97079</xdr:rowOff>
    </xdr:from>
    <xdr:to>
      <xdr:col>20</xdr:col>
      <xdr:colOff>38100</xdr:colOff>
      <xdr:row>96</xdr:row>
      <xdr:rowOff>27229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43756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36919</xdr:rowOff>
    </xdr:from>
    <xdr:to>
      <xdr:col>15</xdr:col>
      <xdr:colOff>101600</xdr:colOff>
      <xdr:row>95</xdr:row>
      <xdr:rowOff>138519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155046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0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60973</xdr:rowOff>
    </xdr:from>
    <xdr:to>
      <xdr:col>10</xdr:col>
      <xdr:colOff>165100</xdr:colOff>
      <xdr:row>95</xdr:row>
      <xdr:rowOff>162573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141363</xdr:rowOff>
    </xdr:from>
    <xdr:to>
      <xdr:col>6</xdr:col>
      <xdr:colOff>38100</xdr:colOff>
      <xdr:row>94</xdr:row>
      <xdr:rowOff>71513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0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88040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8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160655</xdr:rowOff>
    </xdr:from>
    <xdr:to>
      <xdr:col>55</xdr:col>
      <xdr:colOff>0</xdr:colOff>
      <xdr:row>38</xdr:row>
      <xdr:rowOff>162179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7575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162179</xdr:rowOff>
    </xdr:from>
    <xdr:to>
      <xdr:col>50</xdr:col>
      <xdr:colOff>114300</xdr:colOff>
      <xdr:row>38</xdr:row>
      <xdr:rowOff>163703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727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163703</xdr:rowOff>
    </xdr:from>
    <xdr:to>
      <xdr:col>45</xdr:col>
      <xdr:colOff>177800</xdr:colOff>
      <xdr:row>38</xdr:row>
      <xdr:rowOff>165608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880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165608</xdr:rowOff>
    </xdr:from>
    <xdr:to>
      <xdr:col>41</xdr:col>
      <xdr:colOff>50800</xdr:colOff>
      <xdr:row>38</xdr:row>
      <xdr:rowOff>168275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8070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109855</xdr:rowOff>
    </xdr:from>
    <xdr:to>
      <xdr:col>55</xdr:col>
      <xdr:colOff>50800</xdr:colOff>
      <xdr:row>39</xdr:row>
      <xdr:rowOff>40005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24782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111379</xdr:rowOff>
    </xdr:from>
    <xdr:to>
      <xdr:col>50</xdr:col>
      <xdr:colOff>165100</xdr:colOff>
      <xdr:row>39</xdr:row>
      <xdr:rowOff>41529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32656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112903</xdr:rowOff>
    </xdr:from>
    <xdr:to>
      <xdr:col>46</xdr:col>
      <xdr:colOff>38100</xdr:colOff>
      <xdr:row>39</xdr:row>
      <xdr:rowOff>43053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34180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114808</xdr:rowOff>
    </xdr:from>
    <xdr:to>
      <xdr:col>41</xdr:col>
      <xdr:colOff>101600</xdr:colOff>
      <xdr:row>39</xdr:row>
      <xdr:rowOff>44958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36085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117475</xdr:rowOff>
    </xdr:from>
    <xdr:to>
      <xdr:col>36</xdr:col>
      <xdr:colOff>165100</xdr:colOff>
      <xdr:row>39</xdr:row>
      <xdr:rowOff>47625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38752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73520</xdr:rowOff>
    </xdr:from>
    <xdr:to>
      <xdr:col>55</xdr:col>
      <xdr:colOff>0</xdr:colOff>
      <xdr:row>56</xdr:row>
      <xdr:rowOff>97599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674720"/>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97599</xdr:rowOff>
    </xdr:from>
    <xdr:to>
      <xdr:col>50</xdr:col>
      <xdr:colOff>114300</xdr:colOff>
      <xdr:row>56</xdr:row>
      <xdr:rowOff>138862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698799"/>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115659</xdr:rowOff>
    </xdr:from>
    <xdr:to>
      <xdr:col>45</xdr:col>
      <xdr:colOff>177800</xdr:colOff>
      <xdr:row>56</xdr:row>
      <xdr:rowOff>138862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1685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115659</xdr:rowOff>
    </xdr:from>
    <xdr:to>
      <xdr:col>41</xdr:col>
      <xdr:colOff>50800</xdr:colOff>
      <xdr:row>56</xdr:row>
      <xdr:rowOff>132594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16859"/>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22720</xdr:rowOff>
    </xdr:from>
    <xdr:to>
      <xdr:col>55</xdr:col>
      <xdr:colOff>50800</xdr:colOff>
      <xdr:row>56</xdr:row>
      <xdr:rowOff>124320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45597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46799</xdr:rowOff>
    </xdr:from>
    <xdr:to>
      <xdr:col>50</xdr:col>
      <xdr:colOff>165100</xdr:colOff>
      <xdr:row>56</xdr:row>
      <xdr:rowOff>148399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164926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4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88062</xdr:rowOff>
    </xdr:from>
    <xdr:to>
      <xdr:col>46</xdr:col>
      <xdr:colOff>38100</xdr:colOff>
      <xdr:row>57</xdr:row>
      <xdr:rowOff>18212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34739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64859</xdr:rowOff>
    </xdr:from>
    <xdr:to>
      <xdr:col>41</xdr:col>
      <xdr:colOff>101600</xdr:colOff>
      <xdr:row>56</xdr:row>
      <xdr:rowOff>166459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81794</xdr:rowOff>
    </xdr:from>
    <xdr:to>
      <xdr:col>36</xdr:col>
      <xdr:colOff>165100</xdr:colOff>
      <xdr:row>57</xdr:row>
      <xdr:rowOff>11944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28471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4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147758</xdr:rowOff>
    </xdr:from>
    <xdr:to>
      <xdr:col>55</xdr:col>
      <xdr:colOff>0</xdr:colOff>
      <xdr:row>78</xdr:row>
      <xdr:rowOff>123546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49408"/>
          <a:ext cx="838200" cy="14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147758</xdr:rowOff>
    </xdr:from>
    <xdr:to>
      <xdr:col>50</xdr:col>
      <xdr:colOff>114300</xdr:colOff>
      <xdr:row>78</xdr:row>
      <xdr:rowOff>132023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49408"/>
          <a:ext cx="889000" cy="1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132023</xdr:rowOff>
    </xdr:from>
    <xdr:to>
      <xdr:col>45</xdr:col>
      <xdr:colOff>177800</xdr:colOff>
      <xdr:row>78</xdr:row>
      <xdr:rowOff>136861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05123"/>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131890</xdr:rowOff>
    </xdr:from>
    <xdr:to>
      <xdr:col>41</xdr:col>
      <xdr:colOff>50800</xdr:colOff>
      <xdr:row>78</xdr:row>
      <xdr:rowOff>136861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04990"/>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72746</xdr:rowOff>
    </xdr:from>
    <xdr:to>
      <xdr:col>55</xdr:col>
      <xdr:colOff>50800</xdr:colOff>
      <xdr:row>79</xdr:row>
      <xdr:rowOff>2896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159123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96958</xdr:rowOff>
    </xdr:from>
    <xdr:to>
      <xdr:col>50</xdr:col>
      <xdr:colOff>165100</xdr:colOff>
      <xdr:row>78</xdr:row>
      <xdr:rowOff>27108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43635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81223</xdr:rowOff>
    </xdr:from>
    <xdr:to>
      <xdr:col>46</xdr:col>
      <xdr:colOff>38100</xdr:colOff>
      <xdr:row>79</xdr:row>
      <xdr:rowOff>11373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2500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86061</xdr:rowOff>
    </xdr:from>
    <xdr:to>
      <xdr:col>41</xdr:col>
      <xdr:colOff>101600</xdr:colOff>
      <xdr:row>79</xdr:row>
      <xdr:rowOff>16211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7338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5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81090</xdr:rowOff>
    </xdr:from>
    <xdr:to>
      <xdr:col>36</xdr:col>
      <xdr:colOff>165100</xdr:colOff>
      <xdr:row>79</xdr:row>
      <xdr:rowOff>11240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2367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10072</xdr:rowOff>
    </xdr:from>
    <xdr:to>
      <xdr:col>55</xdr:col>
      <xdr:colOff>0</xdr:colOff>
      <xdr:row>96</xdr:row>
      <xdr:rowOff>28220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297822"/>
          <a:ext cx="838200" cy="1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46366</xdr:rowOff>
    </xdr:from>
    <xdr:to>
      <xdr:col>50</xdr:col>
      <xdr:colOff>114300</xdr:colOff>
      <xdr:row>96</xdr:row>
      <xdr:rowOff>28220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334116"/>
          <a:ext cx="889000" cy="15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151043</xdr:rowOff>
    </xdr:from>
    <xdr:to>
      <xdr:col>45</xdr:col>
      <xdr:colOff>177800</xdr:colOff>
      <xdr:row>95</xdr:row>
      <xdr:rowOff>46366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267343"/>
          <a:ext cx="889000" cy="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151043</xdr:rowOff>
    </xdr:from>
    <xdr:to>
      <xdr:col>41</xdr:col>
      <xdr:colOff>50800</xdr:colOff>
      <xdr:row>95</xdr:row>
      <xdr:rowOff>48064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267343"/>
          <a:ext cx="889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130722</xdr:rowOff>
    </xdr:from>
    <xdr:to>
      <xdr:col>55</xdr:col>
      <xdr:colOff>50800</xdr:colOff>
      <xdr:row>95</xdr:row>
      <xdr:rowOff>60872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2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153599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148870</xdr:rowOff>
    </xdr:from>
    <xdr:to>
      <xdr:col>50</xdr:col>
      <xdr:colOff>165100</xdr:colOff>
      <xdr:row>96</xdr:row>
      <xdr:rowOff>79020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95547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2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167016</xdr:rowOff>
    </xdr:from>
    <xdr:to>
      <xdr:col>46</xdr:col>
      <xdr:colOff>38100</xdr:colOff>
      <xdr:row>95</xdr:row>
      <xdr:rowOff>97166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2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113693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05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100243</xdr:rowOff>
    </xdr:from>
    <xdr:to>
      <xdr:col>41</xdr:col>
      <xdr:colOff>101600</xdr:colOff>
      <xdr:row>95</xdr:row>
      <xdr:rowOff>30393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2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46920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99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168714</xdr:rowOff>
    </xdr:from>
    <xdr:to>
      <xdr:col>36</xdr:col>
      <xdr:colOff>165100</xdr:colOff>
      <xdr:row>95</xdr:row>
      <xdr:rowOff>98864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2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115391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0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25838</xdr:rowOff>
    </xdr:from>
    <xdr:to>
      <xdr:col>85</xdr:col>
      <xdr:colOff>127000</xdr:colOff>
      <xdr:row>37</xdr:row>
      <xdr:rowOff>35420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369488"/>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25838</xdr:rowOff>
    </xdr:from>
    <xdr:to>
      <xdr:col>81</xdr:col>
      <xdr:colOff>50800</xdr:colOff>
      <xdr:row>37</xdr:row>
      <xdr:rowOff>59633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69488"/>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59633</xdr:rowOff>
    </xdr:from>
    <xdr:to>
      <xdr:col>76</xdr:col>
      <xdr:colOff>114300</xdr:colOff>
      <xdr:row>37</xdr:row>
      <xdr:rowOff>59728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403283"/>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59728</xdr:rowOff>
    </xdr:from>
    <xdr:to>
      <xdr:col>71</xdr:col>
      <xdr:colOff>177800</xdr:colOff>
      <xdr:row>37</xdr:row>
      <xdr:rowOff>72968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403378"/>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156070</xdr:rowOff>
    </xdr:from>
    <xdr:to>
      <xdr:col>85</xdr:col>
      <xdr:colOff>177800</xdr:colOff>
      <xdr:row>37</xdr:row>
      <xdr:rowOff>86220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7497</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1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146488</xdr:rowOff>
    </xdr:from>
    <xdr:to>
      <xdr:col>81</xdr:col>
      <xdr:colOff>101600</xdr:colOff>
      <xdr:row>37</xdr:row>
      <xdr:rowOff>76638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0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8833</xdr:rowOff>
    </xdr:from>
    <xdr:to>
      <xdr:col>76</xdr:col>
      <xdr:colOff>165100</xdr:colOff>
      <xdr:row>37</xdr:row>
      <xdr:rowOff>110433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126960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1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8928</xdr:rowOff>
    </xdr:from>
    <xdr:to>
      <xdr:col>72</xdr:col>
      <xdr:colOff>38100</xdr:colOff>
      <xdr:row>37</xdr:row>
      <xdr:rowOff>110528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127055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1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22168</xdr:rowOff>
    </xdr:from>
    <xdr:to>
      <xdr:col>67</xdr:col>
      <xdr:colOff>101600</xdr:colOff>
      <xdr:row>37</xdr:row>
      <xdr:rowOff>123768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114895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57273</xdr:rowOff>
    </xdr:from>
    <xdr:to>
      <xdr:col>85</xdr:col>
      <xdr:colOff>126364</xdr:colOff>
      <xdr:row>59</xdr:row>
      <xdr:rowOff>96930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9144123"/>
          <a:ext cx="1269" cy="1068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100757</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2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96930</xdr:rowOff>
    </xdr:from>
    <xdr:to>
      <xdr:col>86</xdr:col>
      <xdr:colOff>25400</xdr:colOff>
      <xdr:row>59</xdr:row>
      <xdr:rowOff>96930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21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3950</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91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57273</xdr:rowOff>
    </xdr:from>
    <xdr:to>
      <xdr:col>86</xdr:col>
      <xdr:colOff>25400</xdr:colOff>
      <xdr:row>53</xdr:row>
      <xdr:rowOff>57273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144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4347</xdr:rowOff>
    </xdr:from>
    <xdr:to>
      <xdr:col>85</xdr:col>
      <xdr:colOff>127000</xdr:colOff>
      <xdr:row>53</xdr:row>
      <xdr:rowOff>117395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8748297"/>
          <a:ext cx="838200" cy="45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79149</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851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100722</xdr:rowOff>
    </xdr:from>
    <xdr:to>
      <xdr:col>85</xdr:col>
      <xdr:colOff>177800</xdr:colOff>
      <xdr:row>58</xdr:row>
      <xdr:rowOff>30872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8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4347</xdr:rowOff>
    </xdr:from>
    <xdr:to>
      <xdr:col>81</xdr:col>
      <xdr:colOff>50800</xdr:colOff>
      <xdr:row>52</xdr:row>
      <xdr:rowOff>158750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8748297"/>
          <a:ext cx="889000" cy="3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167440</xdr:rowOff>
    </xdr:from>
    <xdr:to>
      <xdr:col>81</xdr:col>
      <xdr:colOff>101600</xdr:colOff>
      <xdr:row>58</xdr:row>
      <xdr:rowOff>97590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88717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3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158750</xdr:rowOff>
    </xdr:from>
    <xdr:to>
      <xdr:col>76</xdr:col>
      <xdr:colOff>114300</xdr:colOff>
      <xdr:row>56</xdr:row>
      <xdr:rowOff>133212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074150"/>
          <a:ext cx="889000" cy="6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45717</xdr:rowOff>
    </xdr:from>
    <xdr:to>
      <xdr:col>76</xdr:col>
      <xdr:colOff>165100</xdr:colOff>
      <xdr:row>58</xdr:row>
      <xdr:rowOff>147317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138444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12185</xdr:rowOff>
    </xdr:from>
    <xdr:to>
      <xdr:col>71</xdr:col>
      <xdr:colOff>177800</xdr:colOff>
      <xdr:row>56</xdr:row>
      <xdr:rowOff>133212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613385"/>
          <a:ext cx="889000" cy="1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22868</xdr:rowOff>
    </xdr:from>
    <xdr:to>
      <xdr:col>72</xdr:col>
      <xdr:colOff>38100</xdr:colOff>
      <xdr:row>58</xdr:row>
      <xdr:rowOff>124468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115595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63602</xdr:rowOff>
    </xdr:from>
    <xdr:to>
      <xdr:col>67</xdr:col>
      <xdr:colOff>101600</xdr:colOff>
      <xdr:row>58</xdr:row>
      <xdr:rowOff>165202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156329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66595</xdr:rowOff>
    </xdr:from>
    <xdr:to>
      <xdr:col>85</xdr:col>
      <xdr:colOff>177800</xdr:colOff>
      <xdr:row>53</xdr:row>
      <xdr:rowOff>168195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1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152972</xdr:rowOff>
    </xdr:from>
    <xdr:ext cx="599010"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06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124997</xdr:rowOff>
    </xdr:from>
    <xdr:to>
      <xdr:col>81</xdr:col>
      <xdr:colOff>101600</xdr:colOff>
      <xdr:row>51</xdr:row>
      <xdr:rowOff>55147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86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71674</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181795" y="847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107950</xdr:rowOff>
    </xdr:from>
    <xdr:to>
      <xdr:col>76</xdr:col>
      <xdr:colOff>165100</xdr:colOff>
      <xdr:row>53</xdr:row>
      <xdr:rowOff>38100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54627</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292795" y="879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82412</xdr:rowOff>
    </xdr:from>
    <xdr:to>
      <xdr:col>72</xdr:col>
      <xdr:colOff>38100</xdr:colOff>
      <xdr:row>57</xdr:row>
      <xdr:rowOff>12562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29089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45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132835</xdr:rowOff>
    </xdr:from>
    <xdr:to>
      <xdr:col>67</xdr:col>
      <xdr:colOff>101600</xdr:colOff>
      <xdr:row>56</xdr:row>
      <xdr:rowOff>62985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79512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35756</xdr:rowOff>
    </xdr:from>
    <xdr:to>
      <xdr:col>85</xdr:col>
      <xdr:colOff>127000</xdr:colOff>
      <xdr:row>79</xdr:row>
      <xdr:rowOff>37429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0306"/>
          <a:ext cx="8382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29766</xdr:rowOff>
    </xdr:from>
    <xdr:to>
      <xdr:col>81</xdr:col>
      <xdr:colOff>50800</xdr:colOff>
      <xdr:row>79</xdr:row>
      <xdr:rowOff>35756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74316"/>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29766</xdr:rowOff>
    </xdr:from>
    <xdr:to>
      <xdr:col>76</xdr:col>
      <xdr:colOff>114300</xdr:colOff>
      <xdr:row>79</xdr:row>
      <xdr:rowOff>43791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74316"/>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41554</xdr:rowOff>
    </xdr:from>
    <xdr:to>
      <xdr:col>71</xdr:col>
      <xdr:colOff>177800</xdr:colOff>
      <xdr:row>79</xdr:row>
      <xdr:rowOff>43791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6104"/>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158079</xdr:rowOff>
    </xdr:from>
    <xdr:to>
      <xdr:col>85</xdr:col>
      <xdr:colOff>177800</xdr:colOff>
      <xdr:row>79</xdr:row>
      <xdr:rowOff>88229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117456</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156406</xdr:rowOff>
    </xdr:from>
    <xdr:to>
      <xdr:col>81</xdr:col>
      <xdr:colOff>101600</xdr:colOff>
      <xdr:row>79</xdr:row>
      <xdr:rowOff>86556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103083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3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150416</xdr:rowOff>
    </xdr:from>
    <xdr:to>
      <xdr:col>76</xdr:col>
      <xdr:colOff>165100</xdr:colOff>
      <xdr:row>79</xdr:row>
      <xdr:rowOff>80566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2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97093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9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164441</xdr:rowOff>
    </xdr:from>
    <xdr:to>
      <xdr:col>72</xdr:col>
      <xdr:colOff>38100</xdr:colOff>
      <xdr:row>79</xdr:row>
      <xdr:rowOff>94591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85718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3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162204</xdr:rowOff>
    </xdr:from>
    <xdr:to>
      <xdr:col>67</xdr:col>
      <xdr:colOff>101600</xdr:colOff>
      <xdr:row>79</xdr:row>
      <xdr:rowOff>92354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83481</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2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98323</xdr:rowOff>
    </xdr:from>
    <xdr:to>
      <xdr:col>85</xdr:col>
      <xdr:colOff>126364</xdr:colOff>
      <xdr:row>98</xdr:row>
      <xdr:rowOff>121619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6043173"/>
          <a:ext cx="1269" cy="8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125446</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121619</xdr:rowOff>
    </xdr:from>
    <xdr:to>
      <xdr:col>86</xdr:col>
      <xdr:colOff>25400</xdr:colOff>
      <xdr:row>98</xdr:row>
      <xdr:rowOff>121619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23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45000</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8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98323</xdr:rowOff>
    </xdr:from>
    <xdr:to>
      <xdr:col>86</xdr:col>
      <xdr:colOff>25400</xdr:colOff>
      <xdr:row>93</xdr:row>
      <xdr:rowOff>98323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04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98323</xdr:rowOff>
    </xdr:from>
    <xdr:to>
      <xdr:col>85</xdr:col>
      <xdr:colOff>127000</xdr:colOff>
      <xdr:row>93</xdr:row>
      <xdr:rowOff>142215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043173"/>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29587</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660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51160</xdr:rowOff>
    </xdr:from>
    <xdr:to>
      <xdr:col>85</xdr:col>
      <xdr:colOff>177800</xdr:colOff>
      <xdr:row>97</xdr:row>
      <xdr:rowOff>152760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45855</xdr:rowOff>
    </xdr:from>
    <xdr:to>
      <xdr:col>81</xdr:col>
      <xdr:colOff>50800</xdr:colOff>
      <xdr:row>93</xdr:row>
      <xdr:rowOff>142215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5819255"/>
          <a:ext cx="889000" cy="2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46217</xdr:rowOff>
    </xdr:from>
    <xdr:to>
      <xdr:col>81</xdr:col>
      <xdr:colOff>101600</xdr:colOff>
      <xdr:row>97</xdr:row>
      <xdr:rowOff>147817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67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138944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45855</xdr:rowOff>
    </xdr:from>
    <xdr:to>
      <xdr:col>76</xdr:col>
      <xdr:colOff>114300</xdr:colOff>
      <xdr:row>94</xdr:row>
      <xdr:rowOff>68442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5819255"/>
          <a:ext cx="889000" cy="3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41199</xdr:rowOff>
    </xdr:from>
    <xdr:to>
      <xdr:col>76</xdr:col>
      <xdr:colOff>165100</xdr:colOff>
      <xdr:row>97</xdr:row>
      <xdr:rowOff>142799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67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133926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50426</xdr:rowOff>
    </xdr:from>
    <xdr:to>
      <xdr:col>71</xdr:col>
      <xdr:colOff>177800</xdr:colOff>
      <xdr:row>94</xdr:row>
      <xdr:rowOff>68442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5652376"/>
          <a:ext cx="889000" cy="5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43551</xdr:rowOff>
    </xdr:from>
    <xdr:to>
      <xdr:col>72</xdr:col>
      <xdr:colOff>38100</xdr:colOff>
      <xdr:row>97</xdr:row>
      <xdr:rowOff>145151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6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136278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45400</xdr:rowOff>
    </xdr:from>
    <xdr:to>
      <xdr:col>67</xdr:col>
      <xdr:colOff>101600</xdr:colOff>
      <xdr:row>97</xdr:row>
      <xdr:rowOff>147000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138127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47523</xdr:rowOff>
    </xdr:from>
    <xdr:to>
      <xdr:col>85</xdr:col>
      <xdr:colOff>177800</xdr:colOff>
      <xdr:row>93</xdr:row>
      <xdr:rowOff>149123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9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550</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94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91415</xdr:rowOff>
    </xdr:from>
    <xdr:to>
      <xdr:col>81</xdr:col>
      <xdr:colOff>101600</xdr:colOff>
      <xdr:row>94</xdr:row>
      <xdr:rowOff>21565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0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38092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8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166505</xdr:rowOff>
    </xdr:from>
    <xdr:to>
      <xdr:col>76</xdr:col>
      <xdr:colOff>165100</xdr:colOff>
      <xdr:row>92</xdr:row>
      <xdr:rowOff>96655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57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113182</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292795" y="1554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17642</xdr:rowOff>
    </xdr:from>
    <xdr:to>
      <xdr:col>72</xdr:col>
      <xdr:colOff>38100</xdr:colOff>
      <xdr:row>94</xdr:row>
      <xdr:rowOff>119242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1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135769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90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171076</xdr:rowOff>
    </xdr:from>
    <xdr:to>
      <xdr:col>67</xdr:col>
      <xdr:colOff>101600</xdr:colOff>
      <xdr:row>91</xdr:row>
      <xdr:rowOff>101226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56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117753</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14795" y="153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248,844</a:t>
          </a:r>
          <a:r>
            <a:rPr kumimoji="1" lang="ja-JP" altLang="en-US" sz="1100">
              <a:latin typeface="ＭＳ Ｐゴシック" panose="020B0600070205080204" pitchFamily="50" charset="-128"/>
              <a:ea typeface="ＭＳ Ｐゴシック" panose="020B0600070205080204" pitchFamily="50" charset="-128"/>
            </a:rPr>
            <a:t>円となっている。前年度と比較して</a:t>
          </a:r>
          <a:r>
            <a:rPr kumimoji="1" lang="en-US" altLang="ja-JP" sz="1100">
              <a:latin typeface="ＭＳ Ｐゴシック" panose="020B0600070205080204" pitchFamily="50" charset="-128"/>
              <a:ea typeface="ＭＳ Ｐゴシック" panose="020B0600070205080204" pitchFamily="50" charset="-128"/>
            </a:rPr>
            <a:t>35,384</a:t>
          </a:r>
          <a:r>
            <a:rPr kumimoji="1" lang="ja-JP" altLang="en-US" sz="1100">
              <a:latin typeface="ＭＳ Ｐゴシック" panose="020B0600070205080204" pitchFamily="50" charset="-128"/>
              <a:ea typeface="ＭＳ Ｐゴシック" panose="020B0600070205080204" pitchFamily="50" charset="-128"/>
            </a:rPr>
            <a:t>円増額した要因は、ふるさと納税寄付金及び剰余金等による福祉基金の積立が</a:t>
          </a:r>
          <a:r>
            <a:rPr kumimoji="1" lang="en-US" altLang="ja-JP" sz="1100">
              <a:latin typeface="ＭＳ Ｐゴシック" panose="020B0600070205080204" pitchFamily="50" charset="-128"/>
              <a:ea typeface="ＭＳ Ｐゴシック" panose="020B0600070205080204" pitchFamily="50" charset="-128"/>
            </a:rPr>
            <a:t>389,291</a:t>
          </a:r>
          <a:r>
            <a:rPr kumimoji="1" lang="ja-JP" altLang="en-US" sz="1100">
              <a:latin typeface="ＭＳ Ｐゴシック" panose="020B0600070205080204" pitchFamily="50" charset="-128"/>
              <a:ea typeface="ＭＳ Ｐゴシック" panose="020B0600070205080204" pitchFamily="50" charset="-128"/>
            </a:rPr>
            <a:t>千円増加したことによる。また、障がい者等の扶助費が年々増加傾向にあるため、今後も増加が見込まれる。</a:t>
          </a:r>
        </a:p>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340,937</a:t>
          </a:r>
          <a:r>
            <a:rPr kumimoji="1" lang="ja-JP" altLang="en-US" sz="1100">
              <a:latin typeface="ＭＳ Ｐゴシック" panose="020B0600070205080204" pitchFamily="50" charset="-128"/>
              <a:ea typeface="ＭＳ Ｐゴシック" panose="020B0600070205080204" pitchFamily="50" charset="-128"/>
            </a:rPr>
            <a:t>円となっており、ふるさと納税事業費の増加に伴って類似団体と比較して高い状況であるが、令和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年度に前年度と比較して</a:t>
          </a:r>
          <a:r>
            <a:rPr kumimoji="1" lang="en-US" altLang="ja-JP" sz="1100">
              <a:latin typeface="ＭＳ Ｐゴシック" panose="020B0600070205080204" pitchFamily="50" charset="-128"/>
              <a:ea typeface="ＭＳ Ｐゴシック" panose="020B0600070205080204" pitchFamily="50" charset="-128"/>
            </a:rPr>
            <a:t>220,075</a:t>
          </a:r>
          <a:r>
            <a:rPr kumimoji="1" lang="ja-JP" altLang="en-US" sz="1100">
              <a:latin typeface="ＭＳ Ｐゴシック" panose="020B0600070205080204" pitchFamily="50" charset="-128"/>
              <a:ea typeface="ＭＳ Ｐゴシック" panose="020B0600070205080204" pitchFamily="50" charset="-128"/>
            </a:rPr>
            <a:t>円増加した要因は、主に特別定額給付金</a:t>
          </a:r>
          <a:r>
            <a:rPr kumimoji="1" lang="en-US" altLang="ja-JP" sz="1100">
              <a:latin typeface="ＭＳ Ｐゴシック" panose="020B0600070205080204" pitchFamily="50" charset="-128"/>
              <a:ea typeface="ＭＳ Ｐゴシック" panose="020B0600070205080204" pitchFamily="50" charset="-128"/>
            </a:rPr>
            <a:t>2,273</a:t>
          </a:r>
          <a:r>
            <a:rPr kumimoji="1" lang="ja-JP" altLang="en-US" sz="1100">
              <a:latin typeface="ＭＳ Ｐゴシック" panose="020B0600070205080204" pitchFamily="50" charset="-128"/>
              <a:ea typeface="ＭＳ Ｐゴシック" panose="020B0600070205080204" pitchFamily="50" charset="-128"/>
            </a:rPr>
            <a:t>百万円によるものと、ふるさと納税寄附金約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億円増加に伴う基金積立の増加である。</a:t>
          </a:r>
        </a:p>
        <a:p>
          <a:r>
            <a:rPr kumimoji="1" lang="ja-JP" altLang="en-US" sz="1100">
              <a:latin typeface="ＭＳ Ｐゴシック" panose="020B0600070205080204" pitchFamily="50" charset="-128"/>
              <a:ea typeface="ＭＳ Ｐゴシック" panose="020B0600070205080204" pitchFamily="50" charset="-128"/>
            </a:rPr>
            <a:t>・議会費が住民一人当たり</a:t>
          </a:r>
          <a:r>
            <a:rPr kumimoji="1" lang="en-US" altLang="ja-JP" sz="1100">
              <a:latin typeface="ＭＳ Ｐゴシック" panose="020B0600070205080204" pitchFamily="50" charset="-128"/>
              <a:ea typeface="ＭＳ Ｐゴシック" panose="020B0600070205080204" pitchFamily="50" charset="-128"/>
            </a:rPr>
            <a:t>5,494</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1,169</a:t>
          </a:r>
          <a:r>
            <a:rPr kumimoji="1" lang="ja-JP" altLang="en-US" sz="1100">
              <a:latin typeface="ＭＳ Ｐゴシック" panose="020B0600070205080204" pitchFamily="50" charset="-128"/>
              <a:ea typeface="ＭＳ Ｐゴシック" panose="020B0600070205080204" pitchFamily="50" charset="-128"/>
            </a:rPr>
            <a:t>円減額した要因は、令和元年度に実施した議場の映像・音響通信システム改修によるものである。類似団体平均に比べ高止まりしているのは、合併による議員数が多く、平成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月の町議員選挙時に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名減の</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名となったが、今後も段階的に減らしていく予定である。</a:t>
          </a:r>
        </a:p>
        <a:p>
          <a:r>
            <a:rPr kumimoji="1" lang="ja-JP" altLang="en-US" sz="1100">
              <a:latin typeface="ＭＳ Ｐゴシック" panose="020B0600070205080204" pitchFamily="50" charset="-128"/>
              <a:ea typeface="ＭＳ Ｐゴシック" panose="020B0600070205080204" pitchFamily="50" charset="-128"/>
            </a:rPr>
            <a:t>・公債費が住民一人当たり</a:t>
          </a:r>
          <a:r>
            <a:rPr kumimoji="1" lang="en-US" altLang="ja-JP" sz="1100">
              <a:latin typeface="ＭＳ Ｐゴシック" panose="020B0600070205080204" pitchFamily="50" charset="-128"/>
              <a:ea typeface="ＭＳ Ｐゴシック" panose="020B0600070205080204" pitchFamily="50" charset="-128"/>
            </a:rPr>
            <a:t>94,551</a:t>
          </a:r>
          <a:r>
            <a:rPr kumimoji="1" lang="ja-JP" altLang="en-US" sz="1100">
              <a:latin typeface="ＭＳ Ｐゴシック" panose="020B0600070205080204" pitchFamily="50" charset="-128"/>
              <a:ea typeface="ＭＳ Ｐゴシック" panose="020B0600070205080204" pitchFamily="50" charset="-128"/>
            </a:rPr>
            <a:t>円と類似団体と比較して高くなっている。金田義務教育学校整備などの大規模な改修費用に対して、過疎対策債等を活用したことにより、翌年度以降も増加する見込みである。</a:t>
          </a:r>
        </a:p>
        <a:p>
          <a:r>
            <a:rPr kumimoji="1" lang="ja-JP" altLang="en-US" sz="1100">
              <a:latin typeface="ＭＳ Ｐゴシック" panose="020B0600070205080204" pitchFamily="50" charset="-128"/>
              <a:ea typeface="ＭＳ Ｐゴシック" panose="020B0600070205080204" pitchFamily="50" charset="-128"/>
            </a:rPr>
            <a:t>・教育費が住民一人当たり</a:t>
          </a:r>
          <a:r>
            <a:rPr kumimoji="1" lang="en-US" altLang="ja-JP" sz="1100">
              <a:latin typeface="ＭＳ Ｐゴシック" panose="020B0600070205080204" pitchFamily="50" charset="-128"/>
              <a:ea typeface="ＭＳ Ｐゴシック" panose="020B0600070205080204" pitchFamily="50" charset="-128"/>
            </a:rPr>
            <a:t>122,799</a:t>
          </a:r>
          <a:r>
            <a:rPr kumimoji="1" lang="ja-JP" altLang="en-US" sz="1100">
              <a:latin typeface="ＭＳ Ｐゴシック" panose="020B0600070205080204" pitchFamily="50" charset="-128"/>
              <a:ea typeface="ＭＳ Ｐゴシック" panose="020B0600070205080204" pitchFamily="50" charset="-128"/>
            </a:rPr>
            <a:t>円と類似団体と比較して高くなっている。主な要因は金田義務教育学校整備に伴うものであり、整備費用を除くと住民一人当たり</a:t>
          </a:r>
          <a:r>
            <a:rPr kumimoji="1" lang="en-US" altLang="ja-JP" sz="1100">
              <a:latin typeface="ＭＳ Ｐゴシック" panose="020B0600070205080204" pitchFamily="50" charset="-128"/>
              <a:ea typeface="ＭＳ Ｐゴシック" panose="020B0600070205080204" pitchFamily="50" charset="-128"/>
            </a:rPr>
            <a:t>80,176</a:t>
          </a:r>
          <a:r>
            <a:rPr kumimoji="1" lang="ja-JP" altLang="en-US" sz="1100">
              <a:latin typeface="ＭＳ Ｐゴシック" panose="020B0600070205080204" pitchFamily="50" charset="-128"/>
              <a:ea typeface="ＭＳ Ｐゴシック" panose="020B0600070205080204" pitchFamily="50" charset="-128"/>
            </a:rPr>
            <a:t>円となる。義務教育学校整備は令和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年度で完了したため、令和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年度は減額の見込であるが、令和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年度以降で教育施設の統廃合及び小学校整備を予定しているため、今後増加する見込みである。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財政調整基金残高については、適切な財源の確保と歳出の精査により取崩しを回避しており、約</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億円前後を維持している。比率については、分母となる標準財政規模の額によって、毎年若干の増減が見られる。</a:t>
          </a:r>
        </a:p>
        <a:p>
          <a:r>
            <a:rPr kumimoji="1" lang="ja-JP" altLang="en-US" sz="1100">
              <a:latin typeface="ＭＳ ゴシック" pitchFamily="49" charset="-128"/>
              <a:ea typeface="ＭＳ ゴシック" pitchFamily="49" charset="-128"/>
            </a:rPr>
            <a:t>　実質収支額については、診療所会計の赤字を一般会計等の黒字で補っている状況であり、令和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16.64</a:t>
          </a:r>
          <a:r>
            <a:rPr kumimoji="1" lang="ja-JP" altLang="en-US" sz="1100">
              <a:latin typeface="ＭＳ ゴシック" pitchFamily="49" charset="-128"/>
              <a:ea typeface="ＭＳ ゴシック" pitchFamily="49" charset="-128"/>
            </a:rPr>
            <a:t>％と</a:t>
          </a:r>
          <a:r>
            <a:rPr kumimoji="1" lang="en-US" altLang="ja-JP" sz="1100">
              <a:latin typeface="ＭＳ ゴシック" pitchFamily="49" charset="-128"/>
              <a:ea typeface="ＭＳ ゴシック" pitchFamily="49" charset="-128"/>
            </a:rPr>
            <a:t>5.85</a:t>
          </a:r>
          <a:r>
            <a:rPr kumimoji="1" lang="ja-JP" altLang="en-US" sz="1100">
              <a:latin typeface="ＭＳ ゴシック" pitchFamily="49" charset="-128"/>
              <a:ea typeface="ＭＳ ゴシック" pitchFamily="49" charset="-128"/>
            </a:rPr>
            <a:t>％増額となった主な要因は、コロナ禍による決算見込の過大見積りに伴う繰入金</a:t>
          </a:r>
          <a:r>
            <a:rPr kumimoji="1" lang="en-US" altLang="ja-JP" sz="1100">
              <a:latin typeface="ＭＳ ゴシック" pitchFamily="49" charset="-128"/>
              <a:ea typeface="ＭＳ ゴシック" pitchFamily="49" charset="-128"/>
            </a:rPr>
            <a:t>213</a:t>
          </a:r>
          <a:r>
            <a:rPr kumimoji="1" lang="ja-JP" altLang="en-US" sz="1100">
              <a:latin typeface="ＭＳ ゴシック" pitchFamily="49" charset="-128"/>
              <a:ea typeface="ＭＳ ゴシック" pitchFamily="49" charset="-128"/>
            </a:rPr>
            <a:t>百万円の増と、金田義務教育学校整備に伴う令和元年度からの一般財源繰越金</a:t>
          </a:r>
          <a:r>
            <a:rPr kumimoji="1" lang="en-US" altLang="ja-JP" sz="1100">
              <a:latin typeface="ＭＳ ゴシック" pitchFamily="49" charset="-128"/>
              <a:ea typeface="ＭＳ ゴシック" pitchFamily="49" charset="-128"/>
            </a:rPr>
            <a:t>636</a:t>
          </a:r>
          <a:r>
            <a:rPr kumimoji="1" lang="ja-JP" altLang="en-US" sz="1100">
              <a:latin typeface="ＭＳ ゴシック" pitchFamily="49" charset="-128"/>
              <a:ea typeface="ＭＳ ゴシック" pitchFamily="49" charset="-128"/>
            </a:rPr>
            <a:t>百万円による前年度繰越金</a:t>
          </a:r>
          <a:r>
            <a:rPr kumimoji="1" lang="en-US" altLang="ja-JP" sz="1100">
              <a:latin typeface="ＭＳ ゴシック" pitchFamily="49" charset="-128"/>
              <a:ea typeface="ＭＳ ゴシック" pitchFamily="49" charset="-128"/>
            </a:rPr>
            <a:t>941</a:t>
          </a:r>
          <a:r>
            <a:rPr kumimoji="1" lang="ja-JP" altLang="en-US" sz="1100">
              <a:latin typeface="ＭＳ ゴシック" pitchFamily="49" charset="-128"/>
              <a:ea typeface="ＭＳ ゴシック" pitchFamily="49" charset="-128"/>
            </a:rPr>
            <a:t>百万円の増である。</a:t>
          </a:r>
        </a:p>
        <a:p>
          <a:r>
            <a:rPr kumimoji="1" lang="ja-JP" altLang="en-US" sz="1100">
              <a:latin typeface="ＭＳ ゴシック" pitchFamily="49" charset="-128"/>
              <a:ea typeface="ＭＳ ゴシック" pitchFamily="49" charset="-128"/>
            </a:rPr>
            <a:t>　但し、財政力に十分余裕があるという訳ではなく、本町の基金を取崩し、また多額の地方債の発行により黒字を計上している状況である。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連結実質赤字比率に係る、各特別会計の赤字・黒字の状況は上図のとおりで、診療所会計の赤字額を、一般会計を含む他会計の黒字で補っている状況である。</a:t>
          </a:r>
        </a:p>
        <a:p>
          <a:r>
            <a:rPr kumimoji="1" lang="ja-JP" altLang="en-US" sz="1400">
              <a:latin typeface="ＭＳ ゴシック" pitchFamily="49" charset="-128"/>
              <a:ea typeface="ＭＳ ゴシック" pitchFamily="49" charset="-128"/>
            </a:rPr>
            <a:t>　国民健康保険福智町立診療所特別会計については、平成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年度に一般会計から赤字補填財源繰出金として</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年度に令和元年度までの赤字額</a:t>
          </a:r>
          <a:r>
            <a:rPr kumimoji="1" lang="en-US" altLang="ja-JP" sz="1400">
              <a:latin typeface="ＭＳ ゴシック" pitchFamily="49" charset="-128"/>
              <a:ea typeface="ＭＳ ゴシック" pitchFamily="49" charset="-128"/>
            </a:rPr>
            <a:t>558</a:t>
          </a:r>
          <a:r>
            <a:rPr kumimoji="1" lang="ja-JP" altLang="en-US" sz="1400">
              <a:latin typeface="ＭＳ ゴシック" pitchFamily="49" charset="-128"/>
              <a:ea typeface="ＭＳ ゴシック" pitchFamily="49" charset="-128"/>
            </a:rPr>
            <a:t>百万円を実施したため、令和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年度末では単年度赤字のみの</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百万円の赤字額になった。令和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つの診療所が統合することにより、人件費や維持経費等が減少するため、単年度赤字額も減少する見込みである。</a:t>
          </a:r>
        </a:p>
        <a:p>
          <a:r>
            <a:rPr kumimoji="1" lang="ja-JP" altLang="en-US" sz="1400">
              <a:latin typeface="ＭＳ ゴシック" pitchFamily="49" charset="-128"/>
              <a:ea typeface="ＭＳ ゴシック" pitchFamily="49" charset="-128"/>
            </a:rPr>
            <a:t>　今後は、予防事業の促進、多重受診の抑制、また国民健康保険税の徴収率の向上を徹底し、単年度の赤字額縮小に努める。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6104_&#31119;&#26234;&#30010;_2020(2&#22238;&#30446;)&#36001;&#25919;&#20998;&#36861;&#21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56.8</v>
          </cell>
          <cell r="BX53">
            <v>57.4</v>
          </cell>
          <cell r="CF53">
            <v>58.6</v>
          </cell>
          <cell r="CN53">
            <v>57.4</v>
          </cell>
          <cell r="CV53">
            <v>57.6</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row>
        <row r="75">
          <cell r="BP75">
            <v>5.2</v>
          </cell>
          <cell r="BX75">
            <v>4.7</v>
          </cell>
          <cell r="CF75">
            <v>4.4000000000000004</v>
          </cell>
          <cell r="CN75">
            <v>3.9</v>
          </cell>
          <cell r="CV75">
            <v>4.5999999999999996</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23832998</v>
      </c>
      <c r="BO4" s="426"/>
      <c r="BP4" s="426"/>
      <c r="BQ4" s="426"/>
      <c r="BR4" s="426"/>
      <c r="BS4" s="426"/>
      <c r="BT4" s="426"/>
      <c r="BU4" s="427"/>
      <c r="BV4" s="425">
        <v>18528884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16.600000000000001</v>
      </c>
      <c r="CU4" s="610"/>
      <c r="CV4" s="610"/>
      <c r="CW4" s="610"/>
      <c r="CX4" s="610"/>
      <c r="CY4" s="610"/>
      <c r="CZ4" s="610"/>
      <c r="DA4" s="611"/>
      <c r="DB4" s="609">
        <v>10.8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22632324</v>
      </c>
      <c r="BO5" s="431"/>
      <c r="BP5" s="431"/>
      <c r="BQ5" s="431"/>
      <c r="BR5" s="431"/>
      <c r="BS5" s="431"/>
      <c r="BT5" s="431"/>
      <c r="BU5" s="432"/>
      <c r="BV5" s="430">
        <v>17070689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94.8</v>
      </c>
      <c r="CU5" s="401"/>
      <c r="CV5" s="401"/>
      <c r="CW5" s="401"/>
      <c r="CX5" s="401"/>
      <c r="CY5" s="401"/>
      <c r="CZ5" s="401"/>
      <c r="DA5" s="402"/>
      <c r="DB5" s="400">
        <v>95.1</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1200674</v>
      </c>
      <c r="BO6" s="431"/>
      <c r="BP6" s="431"/>
      <c r="BQ6" s="431"/>
      <c r="BR6" s="431"/>
      <c r="BS6" s="431"/>
      <c r="BT6" s="431"/>
      <c r="BU6" s="432"/>
      <c r="BV6" s="430">
        <v>1458195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97.5</v>
      </c>
      <c r="CU6" s="584"/>
      <c r="CV6" s="584"/>
      <c r="CW6" s="584"/>
      <c r="CX6" s="584"/>
      <c r="CY6" s="584"/>
      <c r="CZ6" s="584"/>
      <c r="DA6" s="585"/>
      <c r="DB6" s="583">
        <v>98.1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13413</v>
      </c>
      <c r="BO7" s="431"/>
      <c r="BP7" s="431"/>
      <c r="BQ7" s="431"/>
      <c r="BR7" s="431"/>
      <c r="BS7" s="431"/>
      <c r="BT7" s="431"/>
      <c r="BU7" s="432"/>
      <c r="BV7" s="430">
        <v>693217</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7135857</v>
      </c>
      <c r="CU7" s="431"/>
      <c r="CV7" s="431"/>
      <c r="CW7" s="431"/>
      <c r="CX7" s="431"/>
      <c r="CY7" s="431"/>
      <c r="CZ7" s="431"/>
      <c r="DA7" s="432"/>
      <c r="DB7" s="430">
        <v>7089402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1187261</v>
      </c>
      <c r="BO8" s="431"/>
      <c r="BP8" s="431"/>
      <c r="BQ8" s="431"/>
      <c r="BR8" s="431"/>
      <c r="BS8" s="431"/>
      <c r="BT8" s="431"/>
      <c r="BU8" s="432"/>
      <c r="BV8" s="430">
        <v>764978</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0.27</v>
      </c>
      <c r="CU8" s="544"/>
      <c r="CV8" s="544"/>
      <c r="CW8" s="544"/>
      <c r="CX8" s="544"/>
      <c r="CY8" s="544"/>
      <c r="CZ8" s="544"/>
      <c r="DA8" s="545"/>
      <c r="DB8" s="543">
        <v>0.27</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21398</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102</v>
      </c>
      <c r="AV9" s="488"/>
      <c r="AW9" s="488"/>
      <c r="AX9" s="488"/>
      <c r="AY9" s="410" t="s">
        <v>117</v>
      </c>
      <c r="AZ9" s="411"/>
      <c r="BA9" s="411"/>
      <c r="BB9" s="411"/>
      <c r="BC9" s="411"/>
      <c r="BD9" s="411"/>
      <c r="BE9" s="411"/>
      <c r="BF9" s="411"/>
      <c r="BG9" s="411"/>
      <c r="BH9" s="411"/>
      <c r="BI9" s="411"/>
      <c r="BJ9" s="411"/>
      <c r="BK9" s="411"/>
      <c r="BL9" s="411"/>
      <c r="BM9" s="412"/>
      <c r="BN9" s="430">
        <v>422283</v>
      </c>
      <c r="BO9" s="431"/>
      <c r="BP9" s="431"/>
      <c r="BQ9" s="431"/>
      <c r="BR9" s="431"/>
      <c r="BS9" s="431"/>
      <c r="BT9" s="431"/>
      <c r="BU9" s="432"/>
      <c r="BV9" s="430">
        <v>259128</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16.7</v>
      </c>
      <c r="CU9" s="401"/>
      <c r="CV9" s="401"/>
      <c r="CW9" s="401"/>
      <c r="CX9" s="401"/>
      <c r="CY9" s="401"/>
      <c r="CZ9" s="401"/>
      <c r="DA9" s="402"/>
      <c r="DB9" s="400">
        <v>17.7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22871</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212262</v>
      </c>
      <c r="BO10" s="431"/>
      <c r="BP10" s="431"/>
      <c r="BQ10" s="431"/>
      <c r="BR10" s="431"/>
      <c r="BS10" s="431"/>
      <c r="BT10" s="431"/>
      <c r="BU10" s="432"/>
      <c r="BV10" s="430">
        <v>27843</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102</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22358</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102</v>
      </c>
      <c r="AV12" s="488"/>
      <c r="AW12" s="488"/>
      <c r="AX12" s="488"/>
      <c r="AY12" s="410" t="s">
        <v>135</v>
      </c>
      <c r="AZ12" s="411"/>
      <c r="BA12" s="411"/>
      <c r="BB12" s="411"/>
      <c r="BC12" s="411"/>
      <c r="BD12" s="411"/>
      <c r="BE12" s="411"/>
      <c r="BF12" s="411"/>
      <c r="BG12" s="411"/>
      <c r="BH12" s="411"/>
      <c r="BI12" s="411"/>
      <c r="BJ12" s="411"/>
      <c r="BK12" s="411"/>
      <c r="BL12" s="411"/>
      <c r="BM12" s="412"/>
      <c r="BN12" s="430">
        <v>58973</v>
      </c>
      <c r="BO12" s="431"/>
      <c r="BP12" s="431"/>
      <c r="BQ12" s="431"/>
      <c r="BR12" s="431"/>
      <c r="BS12" s="431"/>
      <c r="BT12" s="431"/>
      <c r="BU12" s="432"/>
      <c r="BV12" s="430">
        <v>1794</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22195</v>
      </c>
      <c r="S13" s="534"/>
      <c r="T13" s="534"/>
      <c r="U13" s="534"/>
      <c r="V13" s="535"/>
      <c r="W13" s="521" t="s">
        <v>140</v>
      </c>
      <c r="X13" s="443"/>
      <c r="Y13" s="443"/>
      <c r="Z13" s="443"/>
      <c r="AA13" s="443"/>
      <c r="AB13" s="444"/>
      <c r="AC13" s="406">
        <v>246</v>
      </c>
      <c r="AD13" s="407"/>
      <c r="AE13" s="407"/>
      <c r="AF13" s="407"/>
      <c r="AG13" s="408"/>
      <c r="AH13" s="406">
        <v>273</v>
      </c>
      <c r="AI13" s="407"/>
      <c r="AJ13" s="407"/>
      <c r="AK13" s="407"/>
      <c r="AL13" s="409"/>
      <c r="AM13" s="499" t="s">
        <v>141</v>
      </c>
      <c r="AN13" s="404"/>
      <c r="AO13" s="404"/>
      <c r="AP13" s="404"/>
      <c r="AQ13" s="404"/>
      <c r="AR13" s="404"/>
      <c r="AS13" s="404"/>
      <c r="AT13" s="405"/>
      <c r="AU13" s="487" t="s">
        <v>121</v>
      </c>
      <c r="AV13" s="488"/>
      <c r="AW13" s="488"/>
      <c r="AX13" s="488"/>
      <c r="AY13" s="410" t="s">
        <v>142</v>
      </c>
      <c r="AZ13" s="411"/>
      <c r="BA13" s="411"/>
      <c r="BB13" s="411"/>
      <c r="BC13" s="411"/>
      <c r="BD13" s="411"/>
      <c r="BE13" s="411"/>
      <c r="BF13" s="411"/>
      <c r="BG13" s="411"/>
      <c r="BH13" s="411"/>
      <c r="BI13" s="411"/>
      <c r="BJ13" s="411"/>
      <c r="BK13" s="411"/>
      <c r="BL13" s="411"/>
      <c r="BM13" s="412"/>
      <c r="BN13" s="430">
        <v>575572</v>
      </c>
      <c r="BO13" s="431"/>
      <c r="BP13" s="431"/>
      <c r="BQ13" s="431"/>
      <c r="BR13" s="431"/>
      <c r="BS13" s="431"/>
      <c r="BT13" s="431"/>
      <c r="BU13" s="432"/>
      <c r="BV13" s="430">
        <v>285177</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4.5999999999999996</v>
      </c>
      <c r="CU13" s="401"/>
      <c r="CV13" s="401"/>
      <c r="CW13" s="401"/>
      <c r="CX13" s="401"/>
      <c r="CY13" s="401"/>
      <c r="CZ13" s="401"/>
      <c r="DA13" s="402"/>
      <c r="DB13" s="400">
        <v>3.9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22641</v>
      </c>
      <c r="S14" s="534"/>
      <c r="T14" s="534"/>
      <c r="U14" s="534"/>
      <c r="V14" s="535"/>
      <c r="W14" s="536"/>
      <c r="X14" s="446"/>
      <c r="Y14" s="446"/>
      <c r="Z14" s="446"/>
      <c r="AA14" s="446"/>
      <c r="AB14" s="447"/>
      <c r="AC14" s="526">
        <v>2.9</v>
      </c>
      <c r="AD14" s="527"/>
      <c r="AE14" s="527"/>
      <c r="AF14" s="527"/>
      <c r="AG14" s="528"/>
      <c r="AH14" s="526">
        <v>3.1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22492</v>
      </c>
      <c r="S15" s="534"/>
      <c r="T15" s="534"/>
      <c r="U15" s="534"/>
      <c r="V15" s="535"/>
      <c r="W15" s="521" t="s">
        <v>146</v>
      </c>
      <c r="X15" s="443"/>
      <c r="Y15" s="443"/>
      <c r="Z15" s="443"/>
      <c r="AA15" s="443"/>
      <c r="AB15" s="444"/>
      <c r="AC15" s="406">
        <v>2466</v>
      </c>
      <c r="AD15" s="407"/>
      <c r="AE15" s="407"/>
      <c r="AF15" s="407"/>
      <c r="AG15" s="408"/>
      <c r="AH15" s="406">
        <v>2510</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1802195</v>
      </c>
      <c r="BO15" s="426"/>
      <c r="BP15" s="426"/>
      <c r="BQ15" s="426"/>
      <c r="BR15" s="426"/>
      <c r="BS15" s="426"/>
      <c r="BT15" s="426"/>
      <c r="BU15" s="427"/>
      <c r="BV15" s="425">
        <v>1684408</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28.9</v>
      </c>
      <c r="AD16" s="527"/>
      <c r="AE16" s="527"/>
      <c r="AF16" s="527"/>
      <c r="AG16" s="528"/>
      <c r="AH16" s="526">
        <v>28.5</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6468684</v>
      </c>
      <c r="BO16" s="431"/>
      <c r="BP16" s="431"/>
      <c r="BQ16" s="431"/>
      <c r="BR16" s="431"/>
      <c r="BS16" s="431"/>
      <c r="BT16" s="431"/>
      <c r="BU16" s="432"/>
      <c r="BV16" s="430">
        <v>6344649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5835</v>
      </c>
      <c r="AD17" s="407"/>
      <c r="AE17" s="407"/>
      <c r="AF17" s="407"/>
      <c r="AG17" s="408"/>
      <c r="AH17" s="406">
        <v>6034</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2219418</v>
      </c>
      <c r="BO17" s="431"/>
      <c r="BP17" s="431"/>
      <c r="BQ17" s="431"/>
      <c r="BR17" s="431"/>
      <c r="BS17" s="431"/>
      <c r="BT17" s="431"/>
      <c r="BU17" s="432"/>
      <c r="BV17" s="430">
        <v>2093618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42.06</v>
      </c>
      <c r="M18" s="495"/>
      <c r="N18" s="495"/>
      <c r="O18" s="495"/>
      <c r="P18" s="495"/>
      <c r="Q18" s="495"/>
      <c r="R18" s="496"/>
      <c r="S18" s="496"/>
      <c r="T18" s="496"/>
      <c r="U18" s="496"/>
      <c r="V18" s="497"/>
      <c r="W18" s="511"/>
      <c r="X18" s="512"/>
      <c r="Y18" s="512"/>
      <c r="Z18" s="512"/>
      <c r="AA18" s="512"/>
      <c r="AB18" s="522"/>
      <c r="AC18" s="394">
        <v>68.3</v>
      </c>
      <c r="AD18" s="395"/>
      <c r="AE18" s="395"/>
      <c r="AF18" s="395"/>
      <c r="AG18" s="498"/>
      <c r="AH18" s="394">
        <v>68.400000000000006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6767897</v>
      </c>
      <c r="BO18" s="431"/>
      <c r="BP18" s="431"/>
      <c r="BQ18" s="431"/>
      <c r="BR18" s="431"/>
      <c r="BS18" s="431"/>
      <c r="BT18" s="431"/>
      <c r="BU18" s="432"/>
      <c r="BV18" s="430">
        <v>6812847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509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10884798</v>
      </c>
      <c r="BO19" s="431"/>
      <c r="BP19" s="431"/>
      <c r="BQ19" s="431"/>
      <c r="BR19" s="431"/>
      <c r="BS19" s="431"/>
      <c r="BT19" s="431"/>
      <c r="BU19" s="432"/>
      <c r="BV19" s="430">
        <v>9918464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8519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20784457</v>
      </c>
      <c r="BO23" s="431"/>
      <c r="BP23" s="431"/>
      <c r="BQ23" s="431"/>
      <c r="BR23" s="431"/>
      <c r="BS23" s="431"/>
      <c r="BT23" s="431"/>
      <c r="BU23" s="432"/>
      <c r="BV23" s="430">
        <v>20947065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7700</v>
      </c>
      <c r="R24" s="407"/>
      <c r="S24" s="407"/>
      <c r="T24" s="407"/>
      <c r="U24" s="407"/>
      <c r="V24" s="408"/>
      <c r="W24" s="472"/>
      <c r="X24" s="463"/>
      <c r="Y24" s="464"/>
      <c r="Z24" s="403" t="s">
        <v>170</v>
      </c>
      <c r="AA24" s="404"/>
      <c r="AB24" s="404"/>
      <c r="AC24" s="404"/>
      <c r="AD24" s="404"/>
      <c r="AE24" s="404"/>
      <c r="AF24" s="404"/>
      <c r="AG24" s="405"/>
      <c r="AH24" s="406">
        <v>195</v>
      </c>
      <c r="AI24" s="407"/>
      <c r="AJ24" s="407"/>
      <c r="AK24" s="407"/>
      <c r="AL24" s="408"/>
      <c r="AM24" s="406">
        <v>590070</v>
      </c>
      <c r="AN24" s="407"/>
      <c r="AO24" s="407"/>
      <c r="AP24" s="407"/>
      <c r="AQ24" s="407"/>
      <c r="AR24" s="408"/>
      <c r="AS24" s="406">
        <v>3026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17733939</v>
      </c>
      <c r="BO24" s="431"/>
      <c r="BP24" s="431"/>
      <c r="BQ24" s="431"/>
      <c r="BR24" s="431"/>
      <c r="BS24" s="431"/>
      <c r="BT24" s="431"/>
      <c r="BU24" s="432"/>
      <c r="BV24" s="430">
        <v>18269821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6110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174</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t="s">
        <v>174</v>
      </c>
      <c r="BO25" s="426"/>
      <c r="BP25" s="426"/>
      <c r="BQ25" s="426"/>
      <c r="BR25" s="426"/>
      <c r="BS25" s="426"/>
      <c r="BT25" s="426"/>
      <c r="BU25" s="427"/>
      <c r="BV25" s="425" t="s">
        <v>174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5310</v>
      </c>
      <c r="R26" s="407"/>
      <c r="S26" s="407"/>
      <c r="T26" s="407"/>
      <c r="U26" s="407"/>
      <c r="V26" s="408"/>
      <c r="W26" s="472"/>
      <c r="X26" s="463"/>
      <c r="Y26" s="464"/>
      <c r="Z26" s="403" t="s">
        <v>177</v>
      </c>
      <c r="AA26" s="485"/>
      <c r="AB26" s="485"/>
      <c r="AC26" s="485"/>
      <c r="AD26" s="485"/>
      <c r="AE26" s="485"/>
      <c r="AF26" s="485"/>
      <c r="AG26" s="486"/>
      <c r="AH26" s="406">
        <v>12</v>
      </c>
      <c r="AI26" s="407"/>
      <c r="AJ26" s="407"/>
      <c r="AK26" s="407"/>
      <c r="AL26" s="408"/>
      <c r="AM26" s="406">
        <v>35436</v>
      </c>
      <c r="AN26" s="407"/>
      <c r="AO26" s="407"/>
      <c r="AP26" s="407"/>
      <c r="AQ26" s="407"/>
      <c r="AR26" s="408"/>
      <c r="AS26" s="406">
        <v>2953</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3300</v>
      </c>
      <c r="R27" s="407"/>
      <c r="S27" s="407"/>
      <c r="T27" s="407"/>
      <c r="U27" s="407"/>
      <c r="V27" s="408"/>
      <c r="W27" s="472"/>
      <c r="X27" s="463"/>
      <c r="Y27" s="464"/>
      <c r="Z27" s="403" t="s">
        <v>180</v>
      </c>
      <c r="AA27" s="404"/>
      <c r="AB27" s="404"/>
      <c r="AC27" s="404"/>
      <c r="AD27" s="404"/>
      <c r="AE27" s="404"/>
      <c r="AF27" s="404"/>
      <c r="AG27" s="405"/>
      <c r="AH27" s="406" t="s">
        <v>174</v>
      </c>
      <c r="AI27" s="407"/>
      <c r="AJ27" s="407"/>
      <c r="AK27" s="407"/>
      <c r="AL27" s="408"/>
      <c r="AM27" s="406" t="s">
        <v>174</v>
      </c>
      <c r="AN27" s="407"/>
      <c r="AO27" s="407"/>
      <c r="AP27" s="407"/>
      <c r="AQ27" s="407"/>
      <c r="AR27" s="408"/>
      <c r="AS27" s="406" t="s">
        <v>174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803446</v>
      </c>
      <c r="BO27" s="434"/>
      <c r="BP27" s="434"/>
      <c r="BQ27" s="434"/>
      <c r="BR27" s="434"/>
      <c r="BS27" s="434"/>
      <c r="BT27" s="434"/>
      <c r="BU27" s="435"/>
      <c r="BV27" s="433">
        <v>803446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2850</v>
      </c>
      <c r="R28" s="407"/>
      <c r="S28" s="407"/>
      <c r="T28" s="407"/>
      <c r="U28" s="407"/>
      <c r="V28" s="408"/>
      <c r="W28" s="472"/>
      <c r="X28" s="463"/>
      <c r="Y28" s="464"/>
      <c r="Z28" s="403" t="s">
        <v>183</v>
      </c>
      <c r="AA28" s="404"/>
      <c r="AB28" s="404"/>
      <c r="AC28" s="404"/>
      <c r="AD28" s="404"/>
      <c r="AE28" s="404"/>
      <c r="AF28" s="404"/>
      <c r="AG28" s="405"/>
      <c r="AH28" s="406" t="s">
        <v>174</v>
      </c>
      <c r="AI28" s="407"/>
      <c r="AJ28" s="407"/>
      <c r="AK28" s="407"/>
      <c r="AL28" s="408"/>
      <c r="AM28" s="406" t="s">
        <v>174</v>
      </c>
      <c r="AN28" s="407"/>
      <c r="AO28" s="407"/>
      <c r="AP28" s="407"/>
      <c r="AQ28" s="407"/>
      <c r="AR28" s="408"/>
      <c r="AS28" s="406" t="s">
        <v>174</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1319053</v>
      </c>
      <c r="BO28" s="426"/>
      <c r="BP28" s="426"/>
      <c r="BQ28" s="426"/>
      <c r="BR28" s="426"/>
      <c r="BS28" s="426"/>
      <c r="BT28" s="426"/>
      <c r="BU28" s="427"/>
      <c r="BV28" s="425">
        <v>1165764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18</v>
      </c>
      <c r="M29" s="407"/>
      <c r="N29" s="407"/>
      <c r="O29" s="407"/>
      <c r="P29" s="408"/>
      <c r="Q29" s="406">
        <v>2630</v>
      </c>
      <c r="R29" s="407"/>
      <c r="S29" s="407"/>
      <c r="T29" s="407"/>
      <c r="U29" s="407"/>
      <c r="V29" s="408"/>
      <c r="W29" s="473"/>
      <c r="X29" s="474"/>
      <c r="Y29" s="475"/>
      <c r="Z29" s="403" t="s">
        <v>186</v>
      </c>
      <c r="AA29" s="404"/>
      <c r="AB29" s="404"/>
      <c r="AC29" s="404"/>
      <c r="AD29" s="404"/>
      <c r="AE29" s="404"/>
      <c r="AF29" s="404"/>
      <c r="AG29" s="405"/>
      <c r="AH29" s="406">
        <v>195</v>
      </c>
      <c r="AI29" s="407"/>
      <c r="AJ29" s="407"/>
      <c r="AK29" s="407"/>
      <c r="AL29" s="408"/>
      <c r="AM29" s="406">
        <v>590070</v>
      </c>
      <c r="AN29" s="407"/>
      <c r="AO29" s="407"/>
      <c r="AP29" s="407"/>
      <c r="AQ29" s="407"/>
      <c r="AR29" s="408"/>
      <c r="AS29" s="406">
        <v>3026</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5341650</v>
      </c>
      <c r="BO29" s="431"/>
      <c r="BP29" s="431"/>
      <c r="BQ29" s="431"/>
      <c r="BR29" s="431"/>
      <c r="BS29" s="431"/>
      <c r="BT29" s="431"/>
      <c r="BU29" s="432"/>
      <c r="BV29" s="430">
        <v>5408779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98.2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11934188</v>
      </c>
      <c r="BO30" s="434"/>
      <c r="BP30" s="434"/>
      <c r="BQ30" s="434"/>
      <c r="BR30" s="434"/>
      <c r="BS30" s="434"/>
      <c r="BT30" s="434"/>
      <c r="BU30" s="435"/>
      <c r="BV30" s="433">
        <v>11300101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200</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福岡県市町村消防団員等公務災害補償組合（一般会計）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福智町健康交流体験協会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住宅新築資金貸付事業特別会計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福岡県市町村職員退職手当組合（一般会計）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公共用地先行取得事業特別会計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国民健康保険福智町立診療所特別会計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福岡県市町村職員退職手当組合（基金特別会計）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福岡県自治会館管理組合（一般会計）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福岡県田川地区消防組合（一般会計）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田川郡東部環境衛生施設組合（一般会計）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田川地区斎場組合（一般会計）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福岡県自治振興組合（一般会計）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福岡県自治振興組合（公文書館事業特別会計）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福岡県介護保険広域連合（一般会計）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XiAjEHh2yHp2ywhfaH4jibezPaHBTGkrzzyG4kNWE+Xncu+wzJl1oAgZ5M7Eh/ztsgLTpY1cJd4abbA81KP0XA==" saltValue="D3w9GDnoyL3NU/6nxvP9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565</v>
      </c>
      <c r="D34" s="1212"/>
      <c r="E34" s="1213"/>
      <c r="F34" s="32" t="s">
        <v>566</v>
      </c>
      <c r="G34" s="33" t="s">
        <v>567</v>
      </c>
      <c r="H34" s="33" t="s">
        <v>568</v>
      </c>
      <c r="I34" s="33" t="s">
        <v>569</v>
      </c>
      <c r="J34" s="34" t="s">
        <v>570</v>
      </c>
      <c r="K34" s="22"/>
      <c r="L34" s="22"/>
      <c r="M34" s="22"/>
      <c r="N34" s="22"/>
      <c r="O34" s="22"/>
      <c r="P34" s="22"/>
    </row>
    <row r="35" spans="1:16" ht="39" customHeight="1" x14ac:dyDescent="0.15">
      <c r="A35" s="22"/>
      <c r="B35" s="35"/>
      <c r="C35" s="1206" t="s">
        <v>571</v>
      </c>
      <c r="D35" s="1207"/>
      <c r="E35" s="1208"/>
      <c r="F35" s="36">
        <v>7.83</v>
      </c>
      <c r="G35" s="37">
        <v>8.2899999999999991</v>
      </c>
      <c r="H35" s="37">
        <v>6.83</v>
      </c>
      <c r="I35" s="37">
        <v>10.7</v>
      </c>
      <c r="J35" s="38">
        <v>16.510000000000002</v>
      </c>
      <c r="K35" s="22"/>
      <c r="L35" s="22"/>
      <c r="M35" s="22"/>
      <c r="N35" s="22"/>
      <c r="O35" s="22"/>
      <c r="P35" s="22"/>
    </row>
    <row r="36" spans="1:16" ht="39" customHeight="1" x14ac:dyDescent="0.15">
      <c r="A36" s="22"/>
      <c r="B36" s="35"/>
      <c r="C36" s="1206" t="s">
        <v>572</v>
      </c>
      <c r="D36" s="1207"/>
      <c r="E36" s="1208"/>
      <c r="F36" s="36" t="s">
        <v>573</v>
      </c>
      <c r="G36" s="37" t="s">
        <v>574</v>
      </c>
      <c r="H36" s="37">
        <v>0.56000000000000005</v>
      </c>
      <c r="I36" s="37" t="s">
        <v>575</v>
      </c>
      <c r="J36" s="38">
        <v>0.47</v>
      </c>
      <c r="K36" s="22"/>
      <c r="L36" s="22"/>
      <c r="M36" s="22"/>
      <c r="N36" s="22"/>
      <c r="O36" s="22"/>
      <c r="P36" s="22"/>
    </row>
    <row r="37" spans="1:16" ht="39" customHeight="1" x14ac:dyDescent="0.15">
      <c r="A37" s="22"/>
      <c r="B37" s="35"/>
      <c r="C37" s="1206" t="s">
        <v>576</v>
      </c>
      <c r="D37" s="1207"/>
      <c r="E37" s="1208"/>
      <c r="F37" s="36">
        <v>0.15</v>
      </c>
      <c r="G37" s="37">
        <v>0.12</v>
      </c>
      <c r="H37" s="37">
        <v>0.16</v>
      </c>
      <c r="I37" s="37">
        <v>0.09</v>
      </c>
      <c r="J37" s="38">
        <v>0.11</v>
      </c>
      <c r="K37" s="22"/>
      <c r="L37" s="22"/>
      <c r="M37" s="22"/>
      <c r="N37" s="22"/>
      <c r="O37" s="22"/>
      <c r="P37" s="22"/>
    </row>
    <row r="38" spans="1:16" ht="39" customHeight="1" x14ac:dyDescent="0.15">
      <c r="A38" s="22"/>
      <c r="B38" s="35"/>
      <c r="C38" s="1206" t="s">
        <v>577</v>
      </c>
      <c r="D38" s="1207"/>
      <c r="E38" s="1208"/>
      <c r="F38" s="36">
        <v>0.04</v>
      </c>
      <c r="G38" s="37">
        <v>7.0000000000000007E-2</v>
      </c>
      <c r="H38" s="37">
        <v>0.01</v>
      </c>
      <c r="I38" s="37">
        <v>0.01</v>
      </c>
      <c r="J38" s="38">
        <v>0.01</v>
      </c>
      <c r="K38" s="22"/>
      <c r="L38" s="22"/>
      <c r="M38" s="22"/>
      <c r="N38" s="22"/>
      <c r="O38" s="22"/>
      <c r="P38" s="22"/>
    </row>
    <row r="39" spans="1:16" ht="39" customHeight="1" x14ac:dyDescent="0.15">
      <c r="A39" s="22"/>
      <c r="B39" s="35"/>
      <c r="C39" s="1206" t="s">
        <v>578</v>
      </c>
      <c r="D39" s="1207"/>
      <c r="E39" s="1208"/>
      <c r="F39" s="36">
        <v>0</v>
      </c>
      <c r="G39" s="37">
        <v>0</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579</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580</v>
      </c>
      <c r="D43" s="1210"/>
      <c r="E43" s="1211"/>
      <c r="F43" s="41">
        <v>5.31</v>
      </c>
      <c r="G43" s="42">
        <v>2.61</v>
      </c>
      <c r="H43" s="42">
        <v>3.7</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ZYuiRSKa1Dlw7u+MIaS0aa7AmrrsWJKd+klp30zvSlojeK/eu8DctsYcc3p+PGbdhIWbaFIhR8eA9gHvqSHpw==" saltValue="yaDbqSi5bncDMC+4KqSG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2166</v>
      </c>
      <c r="L45" s="60">
        <v>1896</v>
      </c>
      <c r="M45" s="60">
        <v>1965</v>
      </c>
      <c r="N45" s="60">
        <v>2049</v>
      </c>
      <c r="O45" s="61">
        <v>2114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34"/>
      <c r="C48" s="1235"/>
      <c r="D48" s="62"/>
      <c r="E48" s="1216" t="s">
        <v>15</v>
      </c>
      <c r="F48" s="1216"/>
      <c r="G48" s="1216"/>
      <c r="H48" s="1216"/>
      <c r="I48" s="1216"/>
      <c r="J48" s="1217"/>
      <c r="K48" s="63">
        <v>22</v>
      </c>
      <c r="L48" s="64">
        <v>7</v>
      </c>
      <c r="M48" s="64">
        <v>29</v>
      </c>
      <c r="N48" s="64" t="s">
        <v>518</v>
      </c>
      <c r="O48" s="65" t="s">
        <v>518</v>
      </c>
      <c r="P48" s="48"/>
      <c r="Q48" s="48"/>
      <c r="R48" s="48"/>
      <c r="S48" s="48"/>
      <c r="T48" s="48"/>
      <c r="U48" s="48"/>
    </row>
    <row r="49" spans="1:21" ht="30.75" customHeight="1" x14ac:dyDescent="0.15">
      <c r="A49" s="48"/>
      <c r="B49" s="1234"/>
      <c r="C49" s="1235"/>
      <c r="D49" s="62"/>
      <c r="E49" s="1216" t="s">
        <v>16</v>
      </c>
      <c r="F49" s="1216"/>
      <c r="G49" s="1216"/>
      <c r="H49" s="1216"/>
      <c r="I49" s="1216"/>
      <c r="J49" s="1217"/>
      <c r="K49" s="63">
        <v>30</v>
      </c>
      <c r="L49" s="64">
        <v>30</v>
      </c>
      <c r="M49" s="64">
        <v>31</v>
      </c>
      <c r="N49" s="64">
        <v>38</v>
      </c>
      <c r="O49" s="65">
        <v>47</v>
      </c>
      <c r="P49" s="48"/>
      <c r="Q49" s="48"/>
      <c r="R49" s="48"/>
      <c r="S49" s="48"/>
      <c r="T49" s="48"/>
      <c r="U49" s="48"/>
    </row>
    <row r="50" spans="1:21" ht="30.75" customHeight="1" x14ac:dyDescent="0.15">
      <c r="A50" s="48"/>
      <c r="B50" s="1234"/>
      <c r="C50" s="1235"/>
      <c r="D50" s="62"/>
      <c r="E50" s="1216" t="s">
        <v>17</v>
      </c>
      <c r="F50" s="1216"/>
      <c r="G50" s="1216"/>
      <c r="H50" s="1216"/>
      <c r="I50" s="1216"/>
      <c r="J50" s="1217"/>
      <c r="K50" s="63">
        <v>148</v>
      </c>
      <c r="L50" s="64">
        <v>93</v>
      </c>
      <c r="M50" s="64">
        <v>93</v>
      </c>
      <c r="N50" s="64">
        <v>62</v>
      </c>
      <c r="O50" s="65" t="s">
        <v>518</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518</v>
      </c>
      <c r="L51" s="64" t="s">
        <v>518</v>
      </c>
      <c r="M51" s="64" t="s">
        <v>518</v>
      </c>
      <c r="N51" s="64" t="s">
        <v>518</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2025</v>
      </c>
      <c r="L52" s="64">
        <v>1848</v>
      </c>
      <c r="M52" s="64">
        <v>1868</v>
      </c>
      <c r="N52" s="64">
        <v>1906</v>
      </c>
      <c r="O52" s="65">
        <v>1878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341</v>
      </c>
      <c r="L53" s="69">
        <v>178</v>
      </c>
      <c r="M53" s="69">
        <v>250</v>
      </c>
      <c r="N53" s="69">
        <v>243</v>
      </c>
      <c r="O53" s="70">
        <v>283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518</v>
      </c>
      <c r="L57" s="84" t="s">
        <v>518</v>
      </c>
      <c r="M57" s="84" t="s">
        <v>518</v>
      </c>
      <c r="N57" s="84" t="s">
        <v>518</v>
      </c>
      <c r="O57" s="85" t="s">
        <v>518</v>
      </c>
    </row>
    <row r="58" spans="1:21" ht="31.5" customHeight="1" thickBot="1" x14ac:dyDescent="0.2">
      <c r="B58" s="1224"/>
      <c r="C58" s="1225"/>
      <c r="D58" s="1229" t="s">
        <v>27</v>
      </c>
      <c r="E58" s="1230"/>
      <c r="F58" s="1230"/>
      <c r="G58" s="1230"/>
      <c r="H58" s="1230"/>
      <c r="I58" s="1230"/>
      <c r="J58" s="1231"/>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2noDsEh3DRx6lRZq6t112e6Gf03ogodQb4PEhvWoqQFKP4earBmbyah/BK2yuVEqnmSAAc2FfXHSpHDT+pgRg==" saltValue="qmaLWzfxZ7uCTs+cgYd4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2" t="s">
        <v>30</v>
      </c>
      <c r="C41" s="1253"/>
      <c r="D41" s="102"/>
      <c r="E41" s="1254" t="s">
        <v>31</v>
      </c>
      <c r="F41" s="1254"/>
      <c r="G41" s="1254"/>
      <c r="H41" s="1255"/>
      <c r="I41" s="103">
        <v>20197</v>
      </c>
      <c r="J41" s="104">
        <v>20509</v>
      </c>
      <c r="K41" s="104">
        <v>20347</v>
      </c>
      <c r="L41" s="104">
        <v>20947</v>
      </c>
      <c r="M41" s="105">
        <v>20784</v>
      </c>
    </row>
    <row r="42" spans="2:13" ht="27.75" customHeight="1" x14ac:dyDescent="0.15">
      <c r="B42" s="1242"/>
      <c r="C42" s="1243"/>
      <c r="D42" s="106"/>
      <c r="E42" s="1246" t="s">
        <v>32</v>
      </c>
      <c r="F42" s="1246"/>
      <c r="G42" s="1246"/>
      <c r="H42" s="1247"/>
      <c r="I42" s="107" t="s">
        <v>518</v>
      </c>
      <c r="J42" s="108" t="s">
        <v>518</v>
      </c>
      <c r="K42" s="108" t="s">
        <v>518</v>
      </c>
      <c r="L42" s="108" t="s">
        <v>518</v>
      </c>
      <c r="M42" s="109" t="s">
        <v>518</v>
      </c>
    </row>
    <row r="43" spans="2:13" ht="27.75" customHeight="1" x14ac:dyDescent="0.15">
      <c r="B43" s="1242"/>
      <c r="C43" s="1243"/>
      <c r="D43" s="106"/>
      <c r="E43" s="1246" t="s">
        <v>33</v>
      </c>
      <c r="F43" s="1246"/>
      <c r="G43" s="1246"/>
      <c r="H43" s="1247"/>
      <c r="I43" s="107">
        <v>62</v>
      </c>
      <c r="J43" s="108">
        <v>76</v>
      </c>
      <c r="K43" s="108">
        <v>80</v>
      </c>
      <c r="L43" s="108" t="s">
        <v>518</v>
      </c>
      <c r="M43" s="109" t="s">
        <v>518</v>
      </c>
    </row>
    <row r="44" spans="2:13" ht="27.75" customHeight="1" x14ac:dyDescent="0.15">
      <c r="B44" s="1242"/>
      <c r="C44" s="1243"/>
      <c r="D44" s="106"/>
      <c r="E44" s="1246" t="s">
        <v>34</v>
      </c>
      <c r="F44" s="1246"/>
      <c r="G44" s="1246"/>
      <c r="H44" s="1247"/>
      <c r="I44" s="107">
        <v>179</v>
      </c>
      <c r="J44" s="108">
        <v>175</v>
      </c>
      <c r="K44" s="108">
        <v>165</v>
      </c>
      <c r="L44" s="108">
        <v>270</v>
      </c>
      <c r="M44" s="109">
        <v>331</v>
      </c>
    </row>
    <row r="45" spans="2:13" ht="27.75" customHeight="1" x14ac:dyDescent="0.15">
      <c r="B45" s="1242"/>
      <c r="C45" s="1243"/>
      <c r="D45" s="106"/>
      <c r="E45" s="1246" t="s">
        <v>35</v>
      </c>
      <c r="F45" s="1246"/>
      <c r="G45" s="1246"/>
      <c r="H45" s="1247"/>
      <c r="I45" s="107">
        <v>2490</v>
      </c>
      <c r="J45" s="108">
        <v>2604</v>
      </c>
      <c r="K45" s="108">
        <v>2562</v>
      </c>
      <c r="L45" s="108">
        <v>2390</v>
      </c>
      <c r="M45" s="109">
        <v>2370</v>
      </c>
    </row>
    <row r="46" spans="2:13" ht="27.75" customHeight="1" x14ac:dyDescent="0.15">
      <c r="B46" s="1242"/>
      <c r="C46" s="1243"/>
      <c r="D46" s="110"/>
      <c r="E46" s="1246" t="s">
        <v>36</v>
      </c>
      <c r="F46" s="1246"/>
      <c r="G46" s="1246"/>
      <c r="H46" s="1247"/>
      <c r="I46" s="107" t="s">
        <v>518</v>
      </c>
      <c r="J46" s="108" t="s">
        <v>518</v>
      </c>
      <c r="K46" s="108" t="s">
        <v>518</v>
      </c>
      <c r="L46" s="108" t="s">
        <v>518</v>
      </c>
      <c r="M46" s="109" t="s">
        <v>518</v>
      </c>
    </row>
    <row r="47" spans="2:13" ht="27.75" customHeight="1" x14ac:dyDescent="0.15">
      <c r="B47" s="1242"/>
      <c r="C47" s="1243"/>
      <c r="D47" s="111"/>
      <c r="E47" s="1256" t="s">
        <v>37</v>
      </c>
      <c r="F47" s="1257"/>
      <c r="G47" s="1257"/>
      <c r="H47" s="1258"/>
      <c r="I47" s="107" t="s">
        <v>518</v>
      </c>
      <c r="J47" s="108" t="s">
        <v>518</v>
      </c>
      <c r="K47" s="108" t="s">
        <v>518</v>
      </c>
      <c r="L47" s="108" t="s">
        <v>518</v>
      </c>
      <c r="M47" s="109" t="s">
        <v>518</v>
      </c>
    </row>
    <row r="48" spans="2:13" ht="27.75" customHeight="1" x14ac:dyDescent="0.15">
      <c r="B48" s="1242"/>
      <c r="C48" s="1243"/>
      <c r="D48" s="106"/>
      <c r="E48" s="1246" t="s">
        <v>38</v>
      </c>
      <c r="F48" s="1246"/>
      <c r="G48" s="1246"/>
      <c r="H48" s="1247"/>
      <c r="I48" s="107" t="s">
        <v>518</v>
      </c>
      <c r="J48" s="108" t="s">
        <v>518</v>
      </c>
      <c r="K48" s="108" t="s">
        <v>518</v>
      </c>
      <c r="L48" s="108" t="s">
        <v>518</v>
      </c>
      <c r="M48" s="109" t="s">
        <v>518</v>
      </c>
    </row>
    <row r="49" spans="2:13" ht="27.75" customHeight="1" x14ac:dyDescent="0.15">
      <c r="B49" s="1244"/>
      <c r="C49" s="1245"/>
      <c r="D49" s="106"/>
      <c r="E49" s="1246" t="s">
        <v>39</v>
      </c>
      <c r="F49" s="1246"/>
      <c r="G49" s="1246"/>
      <c r="H49" s="1247"/>
      <c r="I49" s="107" t="s">
        <v>518</v>
      </c>
      <c r="J49" s="108" t="s">
        <v>518</v>
      </c>
      <c r="K49" s="108" t="s">
        <v>518</v>
      </c>
      <c r="L49" s="108" t="s">
        <v>518</v>
      </c>
      <c r="M49" s="109" t="s">
        <v>518</v>
      </c>
    </row>
    <row r="50" spans="2:13" ht="27.75" customHeight="1" x14ac:dyDescent="0.15">
      <c r="B50" s="1240" t="s">
        <v>40</v>
      </c>
      <c r="C50" s="1241"/>
      <c r="D50" s="112"/>
      <c r="E50" s="1246" t="s">
        <v>41</v>
      </c>
      <c r="F50" s="1246"/>
      <c r="G50" s="1246"/>
      <c r="H50" s="1247"/>
      <c r="I50" s="107">
        <v>17553</v>
      </c>
      <c r="J50" s="108">
        <v>18848</v>
      </c>
      <c r="K50" s="108">
        <v>18569</v>
      </c>
      <c r="L50" s="108">
        <v>18132</v>
      </c>
      <c r="M50" s="109">
        <v>18852</v>
      </c>
    </row>
    <row r="51" spans="2:13" ht="27.75" customHeight="1" x14ac:dyDescent="0.15">
      <c r="B51" s="1242"/>
      <c r="C51" s="1243"/>
      <c r="D51" s="106"/>
      <c r="E51" s="1246" t="s">
        <v>42</v>
      </c>
      <c r="F51" s="1246"/>
      <c r="G51" s="1246"/>
      <c r="H51" s="1247"/>
      <c r="I51" s="107">
        <v>3053</v>
      </c>
      <c r="J51" s="108">
        <v>3128</v>
      </c>
      <c r="K51" s="108">
        <v>3173</v>
      </c>
      <c r="L51" s="108">
        <v>3023</v>
      </c>
      <c r="M51" s="109">
        <v>3012</v>
      </c>
    </row>
    <row r="52" spans="2:13" ht="27.75" customHeight="1" x14ac:dyDescent="0.15">
      <c r="B52" s="1244"/>
      <c r="C52" s="1245"/>
      <c r="D52" s="106"/>
      <c r="E52" s="1246" t="s">
        <v>43</v>
      </c>
      <c r="F52" s="1246"/>
      <c r="G52" s="1246"/>
      <c r="H52" s="1247"/>
      <c r="I52" s="107">
        <v>14873</v>
      </c>
      <c r="J52" s="108">
        <v>14707</v>
      </c>
      <c r="K52" s="108">
        <v>14212</v>
      </c>
      <c r="L52" s="108">
        <v>14363</v>
      </c>
      <c r="M52" s="109">
        <v>14692</v>
      </c>
    </row>
    <row r="53" spans="2:13" ht="27.75" customHeight="1" thickBot="1" x14ac:dyDescent="0.2">
      <c r="B53" s="1248" t="s">
        <v>44</v>
      </c>
      <c r="C53" s="1249"/>
      <c r="D53" s="113"/>
      <c r="E53" s="1250" t="s">
        <v>45</v>
      </c>
      <c r="F53" s="1250"/>
      <c r="G53" s="1250"/>
      <c r="H53" s="1251"/>
      <c r="I53" s="114">
        <v>-12551</v>
      </c>
      <c r="J53" s="115">
        <v>-13320</v>
      </c>
      <c r="K53" s="115">
        <v>-12802</v>
      </c>
      <c r="L53" s="115">
        <v>-11910</v>
      </c>
      <c r="M53" s="116">
        <v>-13070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aCXLIof70p8PXy7n3A2ekewpOBMae7oFFDlR24ED2j2r8GynjJDbM+nslyHBNnVQMzDEktr4wyaDEyyhCMjg==" saltValue="a7jKLMx/JUs5tjCly1q7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1140</v>
      </c>
      <c r="G55" s="128">
        <v>1166</v>
      </c>
      <c r="H55" s="129">
        <v>1319</v>
      </c>
    </row>
    <row r="56" spans="2:8" ht="52.5" customHeight="1" x14ac:dyDescent="0.15">
      <c r="B56" s="130"/>
      <c r="C56" s="1269" t="s">
        <v>49</v>
      </c>
      <c r="D56" s="1269"/>
      <c r="E56" s="1270"/>
      <c r="F56" s="131">
        <v>5793</v>
      </c>
      <c r="G56" s="131">
        <v>5409</v>
      </c>
      <c r="H56" s="132">
        <v>5342</v>
      </c>
    </row>
    <row r="57" spans="2:8" ht="53.25" customHeight="1" x14ac:dyDescent="0.15">
      <c r="B57" s="130"/>
      <c r="C57" s="1271" t="s">
        <v>50</v>
      </c>
      <c r="D57" s="1271"/>
      <c r="E57" s="1272"/>
      <c r="F57" s="133">
        <v>11376</v>
      </c>
      <c r="G57" s="133">
        <v>11300</v>
      </c>
      <c r="H57" s="134">
        <v>11934</v>
      </c>
    </row>
    <row r="58" spans="2:8" ht="45.75" customHeight="1" x14ac:dyDescent="0.15">
      <c r="B58" s="135"/>
      <c r="C58" s="1259" t="s">
        <v>603</v>
      </c>
      <c r="D58" s="1260"/>
      <c r="E58" s="1261"/>
      <c r="F58" s="136">
        <v>2262</v>
      </c>
      <c r="G58" s="136">
        <v>2265</v>
      </c>
      <c r="H58" s="137">
        <v>2251</v>
      </c>
    </row>
    <row r="59" spans="2:8" ht="45.75" customHeight="1" x14ac:dyDescent="0.15">
      <c r="B59" s="135"/>
      <c r="C59" s="1259" t="s">
        <v>604</v>
      </c>
      <c r="D59" s="1260"/>
      <c r="E59" s="1261"/>
      <c r="F59" s="136">
        <v>2152</v>
      </c>
      <c r="G59" s="136">
        <v>2086</v>
      </c>
      <c r="H59" s="137">
        <v>2007</v>
      </c>
    </row>
    <row r="60" spans="2:8" ht="45.75" customHeight="1" x14ac:dyDescent="0.15">
      <c r="B60" s="135"/>
      <c r="C60" s="1259" t="s">
        <v>605</v>
      </c>
      <c r="D60" s="1260"/>
      <c r="E60" s="1261"/>
      <c r="F60" s="136">
        <v>1416</v>
      </c>
      <c r="G60" s="136">
        <v>1406</v>
      </c>
      <c r="H60" s="137">
        <v>1675</v>
      </c>
    </row>
    <row r="61" spans="2:8" ht="45.75" customHeight="1" x14ac:dyDescent="0.15">
      <c r="B61" s="135"/>
      <c r="C61" s="1259" t="s">
        <v>606</v>
      </c>
      <c r="D61" s="1260"/>
      <c r="E61" s="1261"/>
      <c r="F61" s="136">
        <v>1418</v>
      </c>
      <c r="G61" s="136">
        <v>1428</v>
      </c>
      <c r="H61" s="137">
        <v>1427</v>
      </c>
    </row>
    <row r="62" spans="2:8" ht="45.75" customHeight="1" thickBot="1" x14ac:dyDescent="0.2">
      <c r="B62" s="138"/>
      <c r="C62" s="1262" t="s">
        <v>607</v>
      </c>
      <c r="D62" s="1263"/>
      <c r="E62" s="1264"/>
      <c r="F62" s="139">
        <v>1266</v>
      </c>
      <c r="G62" s="139">
        <v>1279</v>
      </c>
      <c r="H62" s="140">
        <v>1280</v>
      </c>
    </row>
    <row r="63" spans="2:8" ht="52.5" customHeight="1" thickBot="1" x14ac:dyDescent="0.2">
      <c r="B63" s="141"/>
      <c r="C63" s="1265" t="s">
        <v>51</v>
      </c>
      <c r="D63" s="1265"/>
      <c r="E63" s="1266"/>
      <c r="F63" s="142">
        <v>18309</v>
      </c>
      <c r="G63" s="142">
        <v>17875</v>
      </c>
      <c r="H63" s="143">
        <v>18595</v>
      </c>
    </row>
    <row r="64" spans="2:8" ht="15" customHeight="1" x14ac:dyDescent="0.15"/>
  </sheetData>
  <sheetProtection algorithmName="SHA-512" hashValue="qrkLQBMc+8Pjb1Yw8TVzxJAdzNQnEJXAceJbSyr3hKSmYCRuas3IgpKlme6MSpLKEx6tBY/3Udb6QehjoFMckw==" saltValue="TtTA7RYGRUctsfv9BpxS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2B1A-E1E4-4435-B135-DF5F80F9B23D}">
  <sheetPr>
    <pageSetUpPr fitToPage="1"/>
  </sheetPr>
  <dimension ref="A1:WZM160"/>
  <sheetViews>
    <sheetView showGridLines="0" zoomScaleNormal="100" zoomScaleSheetLayoutView="55" workbookViewId="0">
      <selection activeCell="AT15" sqref="AT15"/>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560</v>
      </c>
      <c r="BQ50" s="1307"/>
      <c r="BR50" s="1307"/>
      <c r="BS50" s="1307"/>
      <c r="BT50" s="1307"/>
      <c r="BU50" s="1307"/>
      <c r="BV50" s="1307"/>
      <c r="BW50" s="1307"/>
      <c r="BX50" s="1307" t="s">
        <v>561</v>
      </c>
      <c r="BY50" s="1307"/>
      <c r="BZ50" s="1307"/>
      <c r="CA50" s="1307"/>
      <c r="CB50" s="1307"/>
      <c r="CC50" s="1307"/>
      <c r="CD50" s="1307"/>
      <c r="CE50" s="1307"/>
      <c r="CF50" s="1307" t="s">
        <v>562</v>
      </c>
      <c r="CG50" s="1307"/>
      <c r="CH50" s="1307"/>
      <c r="CI50" s="1307"/>
      <c r="CJ50" s="1307"/>
      <c r="CK50" s="1307"/>
      <c r="CL50" s="1307"/>
      <c r="CM50" s="1307"/>
      <c r="CN50" s="1307" t="s">
        <v>563</v>
      </c>
      <c r="CO50" s="1307"/>
      <c r="CP50" s="1307"/>
      <c r="CQ50" s="1307"/>
      <c r="CR50" s="1307"/>
      <c r="CS50" s="1307"/>
      <c r="CT50" s="1307"/>
      <c r="CU50" s="1307"/>
      <c r="CV50" s="1307" t="s">
        <v>564</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613</v>
      </c>
      <c r="AO51" s="1311"/>
      <c r="AP51" s="1311"/>
      <c r="AQ51" s="1311"/>
      <c r="AR51" s="1311"/>
      <c r="AS51" s="1311"/>
      <c r="AT51" s="1311"/>
      <c r="AU51" s="1311"/>
      <c r="AV51" s="1311"/>
      <c r="AW51" s="1311"/>
      <c r="AX51" s="1311"/>
      <c r="AY51" s="1311"/>
      <c r="AZ51" s="1311"/>
      <c r="BA51" s="1311"/>
      <c r="BB51" s="1311" t="s">
        <v>614</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615</v>
      </c>
      <c r="BC53" s="1311"/>
      <c r="BD53" s="1311"/>
      <c r="BE53" s="1311"/>
      <c r="BF53" s="1311"/>
      <c r="BG53" s="1311"/>
      <c r="BH53" s="1311"/>
      <c r="BI53" s="1311"/>
      <c r="BJ53" s="1311"/>
      <c r="BK53" s="1311"/>
      <c r="BL53" s="1311"/>
      <c r="BM53" s="1311"/>
      <c r="BN53" s="1311"/>
      <c r="BO53" s="1311"/>
      <c r="BP53" s="1312">
        <v>56.8</v>
      </c>
      <c r="BQ53" s="1312"/>
      <c r="BR53" s="1312"/>
      <c r="BS53" s="1312"/>
      <c r="BT53" s="1312"/>
      <c r="BU53" s="1312"/>
      <c r="BV53" s="1312"/>
      <c r="BW53" s="1312"/>
      <c r="BX53" s="1312">
        <v>57.4</v>
      </c>
      <c r="BY53" s="1312"/>
      <c r="BZ53" s="1312"/>
      <c r="CA53" s="1312"/>
      <c r="CB53" s="1312"/>
      <c r="CC53" s="1312"/>
      <c r="CD53" s="1312"/>
      <c r="CE53" s="1312"/>
      <c r="CF53" s="1312">
        <v>58.6</v>
      </c>
      <c r="CG53" s="1312"/>
      <c r="CH53" s="1312"/>
      <c r="CI53" s="1312"/>
      <c r="CJ53" s="1312"/>
      <c r="CK53" s="1312"/>
      <c r="CL53" s="1312"/>
      <c r="CM53" s="1312"/>
      <c r="CN53" s="1312">
        <v>57.4</v>
      </c>
      <c r="CO53" s="1312"/>
      <c r="CP53" s="1312"/>
      <c r="CQ53" s="1312"/>
      <c r="CR53" s="1312"/>
      <c r="CS53" s="1312"/>
      <c r="CT53" s="1312"/>
      <c r="CU53" s="1312"/>
      <c r="CV53" s="1312">
        <v>57.6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616</v>
      </c>
      <c r="AO55" s="1307"/>
      <c r="AP55" s="1307"/>
      <c r="AQ55" s="1307"/>
      <c r="AR55" s="1307"/>
      <c r="AS55" s="1307"/>
      <c r="AT55" s="1307"/>
      <c r="AU55" s="1307"/>
      <c r="AV55" s="1307"/>
      <c r="AW55" s="1307"/>
      <c r="AX55" s="1307"/>
      <c r="AY55" s="1307"/>
      <c r="AZ55" s="1307"/>
      <c r="BA55" s="1307"/>
      <c r="BB55" s="1311" t="s">
        <v>614</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615</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617</v>
      </c>
    </row>
    <row r="64" spans="1:109" x14ac:dyDescent="0.15">
      <c r="B64" s="1282"/>
      <c r="G64" s="1289"/>
      <c r="I64" s="1322"/>
      <c r="J64" s="1322"/>
      <c r="K64" s="1322"/>
      <c r="L64" s="1322"/>
      <c r="M64" s="1322"/>
      <c r="N64" s="1323"/>
      <c r="AM64" s="1289"/>
      <c r="AN64" s="1289" t="s">
        <v>610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560</v>
      </c>
      <c r="BQ72" s="1307"/>
      <c r="BR72" s="1307"/>
      <c r="BS72" s="1307"/>
      <c r="BT72" s="1307"/>
      <c r="BU72" s="1307"/>
      <c r="BV72" s="1307"/>
      <c r="BW72" s="1307"/>
      <c r="BX72" s="1307" t="s">
        <v>561</v>
      </c>
      <c r="BY72" s="1307"/>
      <c r="BZ72" s="1307"/>
      <c r="CA72" s="1307"/>
      <c r="CB72" s="1307"/>
      <c r="CC72" s="1307"/>
      <c r="CD72" s="1307"/>
      <c r="CE72" s="1307"/>
      <c r="CF72" s="1307" t="s">
        <v>562</v>
      </c>
      <c r="CG72" s="1307"/>
      <c r="CH72" s="1307"/>
      <c r="CI72" s="1307"/>
      <c r="CJ72" s="1307"/>
      <c r="CK72" s="1307"/>
      <c r="CL72" s="1307"/>
      <c r="CM72" s="1307"/>
      <c r="CN72" s="1307" t="s">
        <v>563</v>
      </c>
      <c r="CO72" s="1307"/>
      <c r="CP72" s="1307"/>
      <c r="CQ72" s="1307"/>
      <c r="CR72" s="1307"/>
      <c r="CS72" s="1307"/>
      <c r="CT72" s="1307"/>
      <c r="CU72" s="1307"/>
      <c r="CV72" s="1307" t="s">
        <v>564</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613</v>
      </c>
      <c r="AO73" s="1311"/>
      <c r="AP73" s="1311"/>
      <c r="AQ73" s="1311"/>
      <c r="AR73" s="1311"/>
      <c r="AS73" s="1311"/>
      <c r="AT73" s="1311"/>
      <c r="AU73" s="1311"/>
      <c r="AV73" s="1311"/>
      <c r="AW73" s="1311"/>
      <c r="AX73" s="1311"/>
      <c r="AY73" s="1311"/>
      <c r="AZ73" s="1311"/>
      <c r="BA73" s="1311"/>
      <c r="BB73" s="1311" t="s">
        <v>614</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619</v>
      </c>
      <c r="BC75" s="1311"/>
      <c r="BD75" s="1311"/>
      <c r="BE75" s="1311"/>
      <c r="BF75" s="1311"/>
      <c r="BG75" s="1311"/>
      <c r="BH75" s="1311"/>
      <c r="BI75" s="1311"/>
      <c r="BJ75" s="1311"/>
      <c r="BK75" s="1311"/>
      <c r="BL75" s="1311"/>
      <c r="BM75" s="1311"/>
      <c r="BN75" s="1311"/>
      <c r="BO75" s="1311"/>
      <c r="BP75" s="1312">
        <v>5.2</v>
      </c>
      <c r="BQ75" s="1312"/>
      <c r="BR75" s="1312"/>
      <c r="BS75" s="1312"/>
      <c r="BT75" s="1312"/>
      <c r="BU75" s="1312"/>
      <c r="BV75" s="1312"/>
      <c r="BW75" s="1312"/>
      <c r="BX75" s="1312">
        <v>4.7</v>
      </c>
      <c r="BY75" s="1312"/>
      <c r="BZ75" s="1312"/>
      <c r="CA75" s="1312"/>
      <c r="CB75" s="1312"/>
      <c r="CC75" s="1312"/>
      <c r="CD75" s="1312"/>
      <c r="CE75" s="1312"/>
      <c r="CF75" s="1312">
        <v>4.4000000000000004</v>
      </c>
      <c r="CG75" s="1312"/>
      <c r="CH75" s="1312"/>
      <c r="CI75" s="1312"/>
      <c r="CJ75" s="1312"/>
      <c r="CK75" s="1312"/>
      <c r="CL75" s="1312"/>
      <c r="CM75" s="1312"/>
      <c r="CN75" s="1312">
        <v>3.9</v>
      </c>
      <c r="CO75" s="1312"/>
      <c r="CP75" s="1312"/>
      <c r="CQ75" s="1312"/>
      <c r="CR75" s="1312"/>
      <c r="CS75" s="1312"/>
      <c r="CT75" s="1312"/>
      <c r="CU75" s="1312"/>
      <c r="CV75" s="1312">
        <v>4.5999999999999996</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616</v>
      </c>
      <c r="AO77" s="1307"/>
      <c r="AP77" s="1307"/>
      <c r="AQ77" s="1307"/>
      <c r="AR77" s="1307"/>
      <c r="AS77" s="1307"/>
      <c r="AT77" s="1307"/>
      <c r="AU77" s="1307"/>
      <c r="AV77" s="1307"/>
      <c r="AW77" s="1307"/>
      <c r="AX77" s="1307"/>
      <c r="AY77" s="1307"/>
      <c r="AZ77" s="1307"/>
      <c r="BA77" s="1307"/>
      <c r="BB77" s="1311" t="s">
        <v>614</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619</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LACFPCrITGV82WaSZZnttcnabcpHNZ8Fy14btXUxLcJtTVPSJgEdKrUn+dkBpibKKI9q6nCe8c94FRHynGNkw==" saltValue="f0Ki0duBZXVDoobqubf6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EC14A-1B35-416D-A085-65877EAC1484}">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b66cd89r6KFldQRCXRUWaklMBqOojNgG0Og95saQ/tyZgYyQIA2lcZk1sRZp1r/M7ubXMc5n1epFlLbszTa+Zg==" saltValue="hNSdIz0geXlJZqZ3iWVw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DA2F9-54B7-45F4-81D5-F0DBF4040DEE}">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lb+EzftCzjg9VQSQ81V3pxro2M53+KBKhp0s61oCtf43fVapZHTtzT/2eXoo/idgjIe8zf6RTRvB2aEXB27AcQ==" saltValue="XXehh8iDpjEB6iVCwafl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105395</v>
      </c>
      <c r="E3" s="162"/>
      <c r="F3" s="163">
        <v>47738</v>
      </c>
      <c r="G3" s="164"/>
      <c r="H3" s="165"/>
    </row>
    <row r="4" spans="1:8" x14ac:dyDescent="0.15">
      <c r="A4" s="166"/>
      <c r="B4" s="167"/>
      <c r="C4" s="168"/>
      <c r="D4" s="169">
        <v>71209</v>
      </c>
      <c r="E4" s="170"/>
      <c r="F4" s="171">
        <v>24937</v>
      </c>
      <c r="G4" s="172"/>
      <c r="H4" s="173"/>
    </row>
    <row r="5" spans="1:8" x14ac:dyDescent="0.15">
      <c r="A5" s="154" t="s">
        <v>552</v>
      </c>
      <c r="B5" s="159"/>
      <c r="C5" s="160"/>
      <c r="D5" s="161">
        <v>108048</v>
      </c>
      <c r="E5" s="162"/>
      <c r="F5" s="163">
        <v>52191</v>
      </c>
      <c r="G5" s="164"/>
      <c r="H5" s="165"/>
    </row>
    <row r="6" spans="1:8" x14ac:dyDescent="0.15">
      <c r="A6" s="166"/>
      <c r="B6" s="167"/>
      <c r="C6" s="168"/>
      <c r="D6" s="169">
        <v>56743</v>
      </c>
      <c r="E6" s="170"/>
      <c r="F6" s="171">
        <v>24843</v>
      </c>
      <c r="G6" s="172"/>
      <c r="H6" s="173"/>
    </row>
    <row r="7" spans="1:8" x14ac:dyDescent="0.15">
      <c r="A7" s="154" t="s">
        <v>553</v>
      </c>
      <c r="B7" s="159"/>
      <c r="C7" s="160"/>
      <c r="D7" s="161">
        <v>142439</v>
      </c>
      <c r="E7" s="162"/>
      <c r="F7" s="163">
        <v>47387</v>
      </c>
      <c r="G7" s="164"/>
      <c r="H7" s="165"/>
    </row>
    <row r="8" spans="1:8" x14ac:dyDescent="0.15">
      <c r="A8" s="166"/>
      <c r="B8" s="167"/>
      <c r="C8" s="168"/>
      <c r="D8" s="169">
        <v>71165</v>
      </c>
      <c r="E8" s="170"/>
      <c r="F8" s="171">
        <v>24928</v>
      </c>
      <c r="G8" s="172"/>
      <c r="H8" s="173"/>
    </row>
    <row r="9" spans="1:8" x14ac:dyDescent="0.15">
      <c r="A9" s="154" t="s">
        <v>554</v>
      </c>
      <c r="B9" s="159"/>
      <c r="C9" s="160"/>
      <c r="D9" s="161">
        <v>174610</v>
      </c>
      <c r="E9" s="162"/>
      <c r="F9" s="163">
        <v>51264</v>
      </c>
      <c r="G9" s="164"/>
      <c r="H9" s="165"/>
    </row>
    <row r="10" spans="1:8" x14ac:dyDescent="0.15">
      <c r="A10" s="166"/>
      <c r="B10" s="167"/>
      <c r="C10" s="168"/>
      <c r="D10" s="169">
        <v>87598</v>
      </c>
      <c r="E10" s="170"/>
      <c r="F10" s="171">
        <v>26040</v>
      </c>
      <c r="G10" s="172"/>
      <c r="H10" s="173"/>
    </row>
    <row r="11" spans="1:8" x14ac:dyDescent="0.15">
      <c r="A11" s="154" t="s">
        <v>555</v>
      </c>
      <c r="B11" s="159"/>
      <c r="C11" s="160"/>
      <c r="D11" s="161">
        <v>136537</v>
      </c>
      <c r="E11" s="162"/>
      <c r="F11" s="163">
        <v>52068</v>
      </c>
      <c r="G11" s="164"/>
      <c r="H11" s="165"/>
    </row>
    <row r="12" spans="1:8" x14ac:dyDescent="0.15">
      <c r="A12" s="166"/>
      <c r="B12" s="167"/>
      <c r="C12" s="174"/>
      <c r="D12" s="169">
        <v>89018</v>
      </c>
      <c r="E12" s="170"/>
      <c r="F12" s="171">
        <v>26936</v>
      </c>
      <c r="G12" s="172"/>
      <c r="H12" s="173"/>
    </row>
    <row r="13" spans="1:8" x14ac:dyDescent="0.15">
      <c r="A13" s="154"/>
      <c r="B13" s="159"/>
      <c r="C13" s="175"/>
      <c r="D13" s="176">
        <v>133406</v>
      </c>
      <c r="E13" s="177"/>
      <c r="F13" s="178">
        <v>50130</v>
      </c>
      <c r="G13" s="179"/>
      <c r="H13" s="165"/>
    </row>
    <row r="14" spans="1:8" x14ac:dyDescent="0.15">
      <c r="A14" s="166"/>
      <c r="B14" s="167"/>
      <c r="C14" s="168"/>
      <c r="D14" s="169">
        <v>75147</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7.99</v>
      </c>
      <c r="C19" s="180">
        <f>ROUND(VALUE(SUBSTITUTE(実質収支比率等に係る経年分析!G$48,"▲","-")),2)</f>
        <v>8.42</v>
      </c>
      <c r="D19" s="180">
        <f>ROUND(VALUE(SUBSTITUTE(実質収支比率等に係る経年分析!H$48,"▲","-")),2)</f>
        <v>7.01</v>
      </c>
      <c r="E19" s="180">
        <f>ROUND(VALUE(SUBSTITUTE(実質収支比率等に係る経年分析!I$48,"▲","-")),2)</f>
        <v>10.79</v>
      </c>
      <c r="F19" s="180">
        <f>ROUND(VALUE(SUBSTITUTE(実質収支比率等に係る経年分析!J$48,"▲","-")),2)</f>
        <v>16.64</v>
      </c>
    </row>
    <row r="20" spans="1:11" x14ac:dyDescent="0.15">
      <c r="A20" s="180" t="s">
        <v>55</v>
      </c>
      <c r="B20" s="180">
        <f>ROUND(VALUE(SUBSTITUTE(実質収支比率等に係る経年分析!F$47,"▲","-")),2)</f>
        <v>14.99</v>
      </c>
      <c r="C20" s="180">
        <f>ROUND(VALUE(SUBSTITUTE(実質収支比率等に係る経年分析!G$47,"▲","-")),2)</f>
        <v>15.54</v>
      </c>
      <c r="D20" s="180">
        <f>ROUND(VALUE(SUBSTITUTE(実質収支比率等に係る経年分析!H$47,"▲","-")),2)</f>
        <v>15.79</v>
      </c>
      <c r="E20" s="180">
        <f>ROUND(VALUE(SUBSTITUTE(実質収支比率等に係る経年分析!I$47,"▲","-")),2)</f>
        <v>16.440000000000001</v>
      </c>
      <c r="F20" s="180">
        <f>ROUND(VALUE(SUBSTITUTE(実質収支比率等に係る経年分析!J$47,"▲","-")),2)</f>
        <v>18.48</v>
      </c>
    </row>
    <row r="21" spans="1:11" x14ac:dyDescent="0.15">
      <c r="A21" s="180" t="s">
        <v>56</v>
      </c>
      <c r="B21" s="180">
        <f>IF(ISNUMBER(VALUE(SUBSTITUTE(実質収支比率等に係る経年分析!F$49,"▲","-"))),ROUND(VALUE(SUBSTITUTE(実質収支比率等に係る経年分析!F$49,"▲","-")),2),NA())</f>
        <v>6.6</v>
      </c>
      <c r="C21" s="180">
        <f>IF(ISNUMBER(VALUE(SUBSTITUTE(実質収支比率等に係る経年分析!G$49,"▲","-"))),ROUND(VALUE(SUBSTITUTE(実質収支比率等に係る経年分析!G$49,"▲","-")),2),NA())</f>
        <v>0.2</v>
      </c>
      <c r="D21" s="180">
        <f>IF(ISNUMBER(VALUE(SUBSTITUTE(実質収支比率等に係る経年分析!H$49,"▲","-"))),ROUND(VALUE(SUBSTITUTE(実質収支比率等に係る経年分析!H$49,"▲","-")),2),NA())</f>
        <v>8.0299999999999994</v>
      </c>
      <c r="E21" s="180">
        <f>IF(ISNUMBER(VALUE(SUBSTITUTE(実質収支比率等に係る経年分析!I$49,"▲","-"))),ROUND(VALUE(SUBSTITUTE(実質収支比率等に係る経年分析!I$49,"▲","-")),2),NA())</f>
        <v>4.0199999999999996</v>
      </c>
      <c r="F21" s="180">
        <f>IF(ISNUMBER(VALUE(SUBSTITUTE(実質収支比率等に係る経年分析!J$49,"▲","-"))),ROUND(VALUE(SUBSTITUTE(実質収支比率等に係る経年分析!J$49,"▲","-")),2),NA())</f>
        <v>8.07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2.61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公共用地先行取得事業特別会計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住宅新築資金貸付事業特別会計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1.87</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1.65</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f>IF(ROUND(VALUE(SUBSTITUTE(連結実質赤字比率に係る赤字・黒字の構成分析!I$36,"▲", "-")), 2) &lt; 0, ABS(ROUND(VALUE(SUBSTITUTE(連結実質赤字比率に係る赤字・黒字の構成分析!I$36,"▲", "-")), 2)), NA())</f>
        <v>0.09</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8.2899999999999991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16.510000000000002</v>
      </c>
    </row>
    <row r="36" spans="1:16" x14ac:dyDescent="0.15">
      <c r="A36" s="181" t="str">
        <f>IF(連結実質赤字比率に係る赤字・黒字の構成分析!C$34="",NA(),連結実質赤字比率に係る赤字・黒字の構成分析!C$34)</f>
        <v>国民健康保険福智町立診療所特別会計</v>
      </c>
      <c r="B36" s="181">
        <f>IF(ROUND(VALUE(SUBSTITUTE(連結実質赤字比率に係る赤字・黒字の構成分析!F$34,"▲", "-")), 2) &lt; 0, ABS(ROUND(VALUE(SUBSTITUTE(連結実質赤字比率に係る赤字・黒字の構成分析!F$34,"▲", "-")), 2)), NA())</f>
        <v>3.51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4.55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5.92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7.87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1.81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2025</v>
      </c>
      <c r="E42" s="182"/>
      <c r="F42" s="182"/>
      <c r="G42" s="182">
        <f>'実質公債費比率（分子）の構造'!L$52</f>
        <v>1848</v>
      </c>
      <c r="H42" s="182"/>
      <c r="I42" s="182"/>
      <c r="J42" s="182">
        <f>'実質公債費比率（分子）の構造'!M$52</f>
        <v>1868</v>
      </c>
      <c r="K42" s="182"/>
      <c r="L42" s="182"/>
      <c r="M42" s="182">
        <f>'実質公債費比率（分子）の構造'!N$52</f>
        <v>1906</v>
      </c>
      <c r="N42" s="182"/>
      <c r="O42" s="182"/>
      <c r="P42" s="182">
        <f>'実質公債費比率（分子）の構造'!O$52</f>
        <v>1878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148</v>
      </c>
      <c r="C44" s="182"/>
      <c r="D44" s="182"/>
      <c r="E44" s="182">
        <f>'実質公債費比率（分子）の構造'!L$50</f>
        <v>93</v>
      </c>
      <c r="F44" s="182"/>
      <c r="G44" s="182"/>
      <c r="H44" s="182">
        <f>'実質公債費比率（分子）の構造'!M$50</f>
        <v>93</v>
      </c>
      <c r="I44" s="182"/>
      <c r="J44" s="182"/>
      <c r="K44" s="182">
        <f>'実質公債費比率（分子）の構造'!N$50</f>
        <v>62</v>
      </c>
      <c r="L44" s="182"/>
      <c r="M44" s="182"/>
      <c r="N44" s="182" t="str">
        <f>'実質公債費比率（分子）の構造'!O$50</f>
        <v>-</v>
      </c>
      <c r="O44" s="182"/>
      <c r="P44" s="182"/>
    </row>
    <row r="45" spans="1:16" x14ac:dyDescent="0.15">
      <c r="A45" s="182" t="s">
        <v>66</v>
      </c>
      <c r="B45" s="182">
        <f>'実質公債費比率（分子）の構造'!K$49</f>
        <v>30</v>
      </c>
      <c r="C45" s="182"/>
      <c r="D45" s="182"/>
      <c r="E45" s="182">
        <f>'実質公債費比率（分子）の構造'!L$49</f>
        <v>30</v>
      </c>
      <c r="F45" s="182"/>
      <c r="G45" s="182"/>
      <c r="H45" s="182">
        <f>'実質公債費比率（分子）の構造'!M$49</f>
        <v>31</v>
      </c>
      <c r="I45" s="182"/>
      <c r="J45" s="182"/>
      <c r="K45" s="182">
        <f>'実質公債費比率（分子）の構造'!N$49</f>
        <v>38</v>
      </c>
      <c r="L45" s="182"/>
      <c r="M45" s="182"/>
      <c r="N45" s="182">
        <f>'実質公債費比率（分子）の構造'!O$49</f>
        <v>47</v>
      </c>
      <c r="O45" s="182"/>
      <c r="P45" s="182"/>
    </row>
    <row r="46" spans="1:16" x14ac:dyDescent="0.15">
      <c r="A46" s="182" t="s">
        <v>67</v>
      </c>
      <c r="B46" s="182">
        <f>'実質公債費比率（分子）の構造'!K$48</f>
        <v>22</v>
      </c>
      <c r="C46" s="182"/>
      <c r="D46" s="182"/>
      <c r="E46" s="182">
        <f>'実質公債費比率（分子）の構造'!L$48</f>
        <v>7</v>
      </c>
      <c r="F46" s="182"/>
      <c r="G46" s="182"/>
      <c r="H46" s="182">
        <f>'実質公債費比率（分子）の構造'!M$48</f>
        <v>29</v>
      </c>
      <c r="I46" s="182"/>
      <c r="J46" s="182"/>
      <c r="K46" s="182" t="str">
        <f>'実質公債費比率（分子）の構造'!N$48</f>
        <v>-</v>
      </c>
      <c r="L46" s="182"/>
      <c r="M46" s="182"/>
      <c r="N46" s="182" t="str">
        <f>'実質公債費比率（分子）の構造'!O$48</f>
        <v>-</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2166</v>
      </c>
      <c r="C49" s="182"/>
      <c r="D49" s="182"/>
      <c r="E49" s="182">
        <f>'実質公債費比率（分子）の構造'!L$45</f>
        <v>1896</v>
      </c>
      <c r="F49" s="182"/>
      <c r="G49" s="182"/>
      <c r="H49" s="182">
        <f>'実質公債費比率（分子）の構造'!M$45</f>
        <v>1965</v>
      </c>
      <c r="I49" s="182"/>
      <c r="J49" s="182"/>
      <c r="K49" s="182">
        <f>'実質公債費比率（分子）の構造'!N$45</f>
        <v>2049</v>
      </c>
      <c r="L49" s="182"/>
      <c r="M49" s="182"/>
      <c r="N49" s="182">
        <f>'実質公債費比率（分子）の構造'!O$45</f>
        <v>2114</v>
      </c>
      <c r="O49" s="182"/>
      <c r="P49" s="182"/>
    </row>
    <row r="50" spans="1:16" x14ac:dyDescent="0.15">
      <c r="A50" s="182" t="s">
        <v>71</v>
      </c>
      <c r="B50" s="182" t="e">
        <f>NA()</f>
        <v>#N/A</v>
      </c>
      <c r="C50" s="182">
        <f>IF(ISNUMBER('実質公債費比率（分子）の構造'!K$53),'実質公債費比率（分子）の構造'!K$53,NA())</f>
        <v>341</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250</v>
      </c>
      <c r="J50" s="182" t="e">
        <f>NA()</f>
        <v>#N/A</v>
      </c>
      <c r="K50" s="182" t="e">
        <f>NA()</f>
        <v>#N/A</v>
      </c>
      <c r="L50" s="182">
        <f>IF(ISNUMBER('実質公債費比率（分子）の構造'!N$53),'実質公債費比率（分子）の構造'!N$53,NA())</f>
        <v>243</v>
      </c>
      <c r="M50" s="182" t="e">
        <f>NA()</f>
        <v>#N/A</v>
      </c>
      <c r="N50" s="182" t="e">
        <f>NA()</f>
        <v>#N/A</v>
      </c>
      <c r="O50" s="182">
        <f>IF(ISNUMBER('実質公債費比率（分子）の構造'!O$53),'実質公債費比率（分子）の構造'!O$53,NA())</f>
        <v>283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14873</v>
      </c>
      <c r="E56" s="181"/>
      <c r="F56" s="181"/>
      <c r="G56" s="181">
        <f>'将来負担比率（分子）の構造'!J$52</f>
        <v>14707</v>
      </c>
      <c r="H56" s="181"/>
      <c r="I56" s="181"/>
      <c r="J56" s="181">
        <f>'将来負担比率（分子）の構造'!K$52</f>
        <v>14212</v>
      </c>
      <c r="K56" s="181"/>
      <c r="L56" s="181"/>
      <c r="M56" s="181">
        <f>'将来負担比率（分子）の構造'!L$52</f>
        <v>14363</v>
      </c>
      <c r="N56" s="181"/>
      <c r="O56" s="181"/>
      <c r="P56" s="181">
        <f>'将来負担比率（分子）の構造'!M$52</f>
        <v>14692</v>
      </c>
    </row>
    <row r="57" spans="1:16" x14ac:dyDescent="0.15">
      <c r="A57" s="181" t="s">
        <v>42</v>
      </c>
      <c r="B57" s="181"/>
      <c r="C57" s="181"/>
      <c r="D57" s="181">
        <f>'将来負担比率（分子）の構造'!I$51</f>
        <v>3053</v>
      </c>
      <c r="E57" s="181"/>
      <c r="F57" s="181"/>
      <c r="G57" s="181">
        <f>'将来負担比率（分子）の構造'!J$51</f>
        <v>3128</v>
      </c>
      <c r="H57" s="181"/>
      <c r="I57" s="181"/>
      <c r="J57" s="181">
        <f>'将来負担比率（分子）の構造'!K$51</f>
        <v>3173</v>
      </c>
      <c r="K57" s="181"/>
      <c r="L57" s="181"/>
      <c r="M57" s="181">
        <f>'将来負担比率（分子）の構造'!L$51</f>
        <v>3023</v>
      </c>
      <c r="N57" s="181"/>
      <c r="O57" s="181"/>
      <c r="P57" s="181">
        <f>'将来負担比率（分子）の構造'!M$51</f>
        <v>3012</v>
      </c>
    </row>
    <row r="58" spans="1:16" x14ac:dyDescent="0.15">
      <c r="A58" s="181" t="s">
        <v>41</v>
      </c>
      <c r="B58" s="181"/>
      <c r="C58" s="181"/>
      <c r="D58" s="181">
        <f>'将来負担比率（分子）の構造'!I$50</f>
        <v>17553</v>
      </c>
      <c r="E58" s="181"/>
      <c r="F58" s="181"/>
      <c r="G58" s="181">
        <f>'将来負担比率（分子）の構造'!J$50</f>
        <v>18848</v>
      </c>
      <c r="H58" s="181"/>
      <c r="I58" s="181"/>
      <c r="J58" s="181">
        <f>'将来負担比率（分子）の構造'!K$50</f>
        <v>18569</v>
      </c>
      <c r="K58" s="181"/>
      <c r="L58" s="181"/>
      <c r="M58" s="181">
        <f>'将来負担比率（分子）の構造'!L$50</f>
        <v>18132</v>
      </c>
      <c r="N58" s="181"/>
      <c r="O58" s="181"/>
      <c r="P58" s="181">
        <f>'将来負担比率（分子）の構造'!M$50</f>
        <v>18852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2490</v>
      </c>
      <c r="C62" s="181"/>
      <c r="D62" s="181"/>
      <c r="E62" s="181">
        <f>'将来負担比率（分子）の構造'!J$45</f>
        <v>2604</v>
      </c>
      <c r="F62" s="181"/>
      <c r="G62" s="181"/>
      <c r="H62" s="181">
        <f>'将来負担比率（分子）の構造'!K$45</f>
        <v>2562</v>
      </c>
      <c r="I62" s="181"/>
      <c r="J62" s="181"/>
      <c r="K62" s="181">
        <f>'将来負担比率（分子）の構造'!L$45</f>
        <v>2390</v>
      </c>
      <c r="L62" s="181"/>
      <c r="M62" s="181"/>
      <c r="N62" s="181">
        <f>'将来負担比率（分子）の構造'!M$45</f>
        <v>2370</v>
      </c>
      <c r="O62" s="181"/>
      <c r="P62" s="181"/>
    </row>
    <row r="63" spans="1:16" x14ac:dyDescent="0.15">
      <c r="A63" s="181" t="s">
        <v>34</v>
      </c>
      <c r="B63" s="181">
        <f>'将来負担比率（分子）の構造'!I$44</f>
        <v>179</v>
      </c>
      <c r="C63" s="181"/>
      <c r="D63" s="181"/>
      <c r="E63" s="181">
        <f>'将来負担比率（分子）の構造'!J$44</f>
        <v>175</v>
      </c>
      <c r="F63" s="181"/>
      <c r="G63" s="181"/>
      <c r="H63" s="181">
        <f>'将来負担比率（分子）の構造'!K$44</f>
        <v>165</v>
      </c>
      <c r="I63" s="181"/>
      <c r="J63" s="181"/>
      <c r="K63" s="181">
        <f>'将来負担比率（分子）の構造'!L$44</f>
        <v>270</v>
      </c>
      <c r="L63" s="181"/>
      <c r="M63" s="181"/>
      <c r="N63" s="181">
        <f>'将来負担比率（分子）の構造'!M$44</f>
        <v>331</v>
      </c>
      <c r="O63" s="181"/>
      <c r="P63" s="181"/>
    </row>
    <row r="64" spans="1:16" x14ac:dyDescent="0.15">
      <c r="A64" s="181" t="s">
        <v>33</v>
      </c>
      <c r="B64" s="181">
        <f>'将来負担比率（分子）の構造'!I$43</f>
        <v>62</v>
      </c>
      <c r="C64" s="181"/>
      <c r="D64" s="181"/>
      <c r="E64" s="181">
        <f>'将来負担比率（分子）の構造'!J$43</f>
        <v>76</v>
      </c>
      <c r="F64" s="181"/>
      <c r="G64" s="181"/>
      <c r="H64" s="181">
        <f>'将来負担比率（分子）の構造'!K$43</f>
        <v>80</v>
      </c>
      <c r="I64" s="181"/>
      <c r="J64" s="181"/>
      <c r="K64" s="181" t="str">
        <f>'将来負担比率（分子）の構造'!L$43</f>
        <v>-</v>
      </c>
      <c r="L64" s="181"/>
      <c r="M64" s="181"/>
      <c r="N64" s="181" t="str">
        <f>'将来負担比率（分子）の構造'!M$43</f>
        <v>-</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20197</v>
      </c>
      <c r="C66" s="181"/>
      <c r="D66" s="181"/>
      <c r="E66" s="181">
        <f>'将来負担比率（分子）の構造'!J$41</f>
        <v>20509</v>
      </c>
      <c r="F66" s="181"/>
      <c r="G66" s="181"/>
      <c r="H66" s="181">
        <f>'将来負担比率（分子）の構造'!K$41</f>
        <v>20347</v>
      </c>
      <c r="I66" s="181"/>
      <c r="J66" s="181"/>
      <c r="K66" s="181">
        <f>'将来負担比率（分子）の構造'!L$41</f>
        <v>20947</v>
      </c>
      <c r="L66" s="181"/>
      <c r="M66" s="181"/>
      <c r="N66" s="181">
        <f>'将来負担比率（分子）の構造'!M$41</f>
        <v>20784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1140</v>
      </c>
      <c r="C72" s="185">
        <f>基金残高に係る経年分析!G55</f>
        <v>1166</v>
      </c>
      <c r="D72" s="185">
        <f>基金残高に係る経年分析!H55</f>
        <v>1319</v>
      </c>
    </row>
    <row r="73" spans="1:16" x14ac:dyDescent="0.15">
      <c r="A73" s="184" t="s">
        <v>78</v>
      </c>
      <c r="B73" s="185">
        <f>基金残高に係る経年分析!F56</f>
        <v>5793</v>
      </c>
      <c r="C73" s="185">
        <f>基金残高に係る経年分析!G56</f>
        <v>5409</v>
      </c>
      <c r="D73" s="185">
        <f>基金残高に係る経年分析!H56</f>
        <v>5342</v>
      </c>
    </row>
    <row r="74" spans="1:16" x14ac:dyDescent="0.15">
      <c r="A74" s="184" t="s">
        <v>79</v>
      </c>
      <c r="B74" s="185">
        <f>基金残高に係る経年分析!F57</f>
        <v>11376</v>
      </c>
      <c r="C74" s="185">
        <f>基金残高に係る経年分析!G57</f>
        <v>11300</v>
      </c>
      <c r="D74" s="185">
        <f>基金残高に係る経年分析!H57</f>
        <v>11934</v>
      </c>
    </row>
  </sheetData>
  <sheetProtection algorithmName="SHA-512" hashValue="tGynnD8kWn4foNYQR56+8AQSkzbvtQPrOWh1ze6Q6tILjc5PmrDcEt+EJreTanz6XF/pLR2fb5w7lJsMJAyWqQ==" saltValue="5hwqWliXBz8GTBTKoJdr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1601375</v>
      </c>
      <c r="S5" s="698"/>
      <c r="T5" s="698"/>
      <c r="U5" s="698"/>
      <c r="V5" s="698"/>
      <c r="W5" s="698"/>
      <c r="X5" s="698"/>
      <c r="Y5" s="741"/>
      <c r="Z5" s="759">
        <v>6.7</v>
      </c>
      <c r="AA5" s="759"/>
      <c r="AB5" s="759"/>
      <c r="AC5" s="759"/>
      <c r="AD5" s="760">
        <v>1601375</v>
      </c>
      <c r="AE5" s="760"/>
      <c r="AF5" s="760"/>
      <c r="AG5" s="760"/>
      <c r="AH5" s="760"/>
      <c r="AI5" s="760"/>
      <c r="AJ5" s="760"/>
      <c r="AK5" s="760"/>
      <c r="AL5" s="742">
        <v>23.1</v>
      </c>
      <c r="AM5" s="713"/>
      <c r="AN5" s="713"/>
      <c r="AO5" s="743"/>
      <c r="AP5" s="708" t="s">
        <v>225</v>
      </c>
      <c r="AQ5" s="709"/>
      <c r="AR5" s="709"/>
      <c r="AS5" s="709"/>
      <c r="AT5" s="709"/>
      <c r="AU5" s="709"/>
      <c r="AV5" s="709"/>
      <c r="AW5" s="709"/>
      <c r="AX5" s="709"/>
      <c r="AY5" s="709"/>
      <c r="AZ5" s="709"/>
      <c r="BA5" s="709"/>
      <c r="BB5" s="709"/>
      <c r="BC5" s="709"/>
      <c r="BD5" s="709"/>
      <c r="BE5" s="709"/>
      <c r="BF5" s="710"/>
      <c r="BG5" s="642">
        <v>1589547</v>
      </c>
      <c r="BH5" s="643"/>
      <c r="BI5" s="643"/>
      <c r="BJ5" s="643"/>
      <c r="BK5" s="643"/>
      <c r="BL5" s="643"/>
      <c r="BM5" s="643"/>
      <c r="BN5" s="644"/>
      <c r="BO5" s="675">
        <v>99.3</v>
      </c>
      <c r="BP5" s="675"/>
      <c r="BQ5" s="675"/>
      <c r="BR5" s="675"/>
      <c r="BS5" s="676">
        <v>4122</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104058</v>
      </c>
      <c r="S6" s="643"/>
      <c r="T6" s="643"/>
      <c r="U6" s="643"/>
      <c r="V6" s="643"/>
      <c r="W6" s="643"/>
      <c r="X6" s="643"/>
      <c r="Y6" s="644"/>
      <c r="Z6" s="675">
        <v>0.4</v>
      </c>
      <c r="AA6" s="675"/>
      <c r="AB6" s="675"/>
      <c r="AC6" s="675"/>
      <c r="AD6" s="676">
        <v>104058</v>
      </c>
      <c r="AE6" s="676"/>
      <c r="AF6" s="676"/>
      <c r="AG6" s="676"/>
      <c r="AH6" s="676"/>
      <c r="AI6" s="676"/>
      <c r="AJ6" s="676"/>
      <c r="AK6" s="676"/>
      <c r="AL6" s="645">
        <v>1.5</v>
      </c>
      <c r="AM6" s="646"/>
      <c r="AN6" s="646"/>
      <c r="AO6" s="677"/>
      <c r="AP6" s="639" t="s">
        <v>230</v>
      </c>
      <c r="AQ6" s="640"/>
      <c r="AR6" s="640"/>
      <c r="AS6" s="640"/>
      <c r="AT6" s="640"/>
      <c r="AU6" s="640"/>
      <c r="AV6" s="640"/>
      <c r="AW6" s="640"/>
      <c r="AX6" s="640"/>
      <c r="AY6" s="640"/>
      <c r="AZ6" s="640"/>
      <c r="BA6" s="640"/>
      <c r="BB6" s="640"/>
      <c r="BC6" s="640"/>
      <c r="BD6" s="640"/>
      <c r="BE6" s="640"/>
      <c r="BF6" s="641"/>
      <c r="BG6" s="642">
        <v>1589547</v>
      </c>
      <c r="BH6" s="643"/>
      <c r="BI6" s="643"/>
      <c r="BJ6" s="643"/>
      <c r="BK6" s="643"/>
      <c r="BL6" s="643"/>
      <c r="BM6" s="643"/>
      <c r="BN6" s="644"/>
      <c r="BO6" s="675">
        <v>99.3</v>
      </c>
      <c r="BP6" s="675"/>
      <c r="BQ6" s="675"/>
      <c r="BR6" s="675"/>
      <c r="BS6" s="676">
        <v>4122</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122843</v>
      </c>
      <c r="CS6" s="643"/>
      <c r="CT6" s="643"/>
      <c r="CU6" s="643"/>
      <c r="CV6" s="643"/>
      <c r="CW6" s="643"/>
      <c r="CX6" s="643"/>
      <c r="CY6" s="644"/>
      <c r="CZ6" s="742">
        <v>0.5</v>
      </c>
      <c r="DA6" s="713"/>
      <c r="DB6" s="713"/>
      <c r="DC6" s="745"/>
      <c r="DD6" s="648" t="s">
        <v>138</v>
      </c>
      <c r="DE6" s="643"/>
      <c r="DF6" s="643"/>
      <c r="DG6" s="643"/>
      <c r="DH6" s="643"/>
      <c r="DI6" s="643"/>
      <c r="DJ6" s="643"/>
      <c r="DK6" s="643"/>
      <c r="DL6" s="643"/>
      <c r="DM6" s="643"/>
      <c r="DN6" s="643"/>
      <c r="DO6" s="643"/>
      <c r="DP6" s="644"/>
      <c r="DQ6" s="648">
        <v>122843</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1121</v>
      </c>
      <c r="S7" s="643"/>
      <c r="T7" s="643"/>
      <c r="U7" s="643"/>
      <c r="V7" s="643"/>
      <c r="W7" s="643"/>
      <c r="X7" s="643"/>
      <c r="Y7" s="644"/>
      <c r="Z7" s="675">
        <v>0</v>
      </c>
      <c r="AA7" s="675"/>
      <c r="AB7" s="675"/>
      <c r="AC7" s="675"/>
      <c r="AD7" s="676">
        <v>1121</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702143</v>
      </c>
      <c r="BH7" s="643"/>
      <c r="BI7" s="643"/>
      <c r="BJ7" s="643"/>
      <c r="BK7" s="643"/>
      <c r="BL7" s="643"/>
      <c r="BM7" s="643"/>
      <c r="BN7" s="644"/>
      <c r="BO7" s="675">
        <v>43.8</v>
      </c>
      <c r="BP7" s="675"/>
      <c r="BQ7" s="675"/>
      <c r="BR7" s="675"/>
      <c r="BS7" s="676">
        <v>4122</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7622669</v>
      </c>
      <c r="CS7" s="643"/>
      <c r="CT7" s="643"/>
      <c r="CU7" s="643"/>
      <c r="CV7" s="643"/>
      <c r="CW7" s="643"/>
      <c r="CX7" s="643"/>
      <c r="CY7" s="644"/>
      <c r="CZ7" s="675">
        <v>33.700000000000003</v>
      </c>
      <c r="DA7" s="675"/>
      <c r="DB7" s="675"/>
      <c r="DC7" s="675"/>
      <c r="DD7" s="648">
        <v>82087</v>
      </c>
      <c r="DE7" s="643"/>
      <c r="DF7" s="643"/>
      <c r="DG7" s="643"/>
      <c r="DH7" s="643"/>
      <c r="DI7" s="643"/>
      <c r="DJ7" s="643"/>
      <c r="DK7" s="643"/>
      <c r="DL7" s="643"/>
      <c r="DM7" s="643"/>
      <c r="DN7" s="643"/>
      <c r="DO7" s="643"/>
      <c r="DP7" s="644"/>
      <c r="DQ7" s="648">
        <v>2163115</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5636</v>
      </c>
      <c r="S8" s="643"/>
      <c r="T8" s="643"/>
      <c r="U8" s="643"/>
      <c r="V8" s="643"/>
      <c r="W8" s="643"/>
      <c r="X8" s="643"/>
      <c r="Y8" s="644"/>
      <c r="Z8" s="675">
        <v>0</v>
      </c>
      <c r="AA8" s="675"/>
      <c r="AB8" s="675"/>
      <c r="AC8" s="675"/>
      <c r="AD8" s="676">
        <v>5636</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31139</v>
      </c>
      <c r="BH8" s="643"/>
      <c r="BI8" s="643"/>
      <c r="BJ8" s="643"/>
      <c r="BK8" s="643"/>
      <c r="BL8" s="643"/>
      <c r="BM8" s="643"/>
      <c r="BN8" s="644"/>
      <c r="BO8" s="675">
        <v>1.9</v>
      </c>
      <c r="BP8" s="675"/>
      <c r="BQ8" s="675"/>
      <c r="BR8" s="675"/>
      <c r="BS8" s="648" t="s">
        <v>138</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5563657</v>
      </c>
      <c r="CS8" s="643"/>
      <c r="CT8" s="643"/>
      <c r="CU8" s="643"/>
      <c r="CV8" s="643"/>
      <c r="CW8" s="643"/>
      <c r="CX8" s="643"/>
      <c r="CY8" s="644"/>
      <c r="CZ8" s="675">
        <v>24.6</v>
      </c>
      <c r="DA8" s="675"/>
      <c r="DB8" s="675"/>
      <c r="DC8" s="675"/>
      <c r="DD8" s="648">
        <v>126476</v>
      </c>
      <c r="DE8" s="643"/>
      <c r="DF8" s="643"/>
      <c r="DG8" s="643"/>
      <c r="DH8" s="643"/>
      <c r="DI8" s="643"/>
      <c r="DJ8" s="643"/>
      <c r="DK8" s="643"/>
      <c r="DL8" s="643"/>
      <c r="DM8" s="643"/>
      <c r="DN8" s="643"/>
      <c r="DO8" s="643"/>
      <c r="DP8" s="644"/>
      <c r="DQ8" s="648">
        <v>2593915</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7344</v>
      </c>
      <c r="S9" s="643"/>
      <c r="T9" s="643"/>
      <c r="U9" s="643"/>
      <c r="V9" s="643"/>
      <c r="W9" s="643"/>
      <c r="X9" s="643"/>
      <c r="Y9" s="644"/>
      <c r="Z9" s="675">
        <v>0</v>
      </c>
      <c r="AA9" s="675"/>
      <c r="AB9" s="675"/>
      <c r="AC9" s="675"/>
      <c r="AD9" s="676">
        <v>7344</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615253</v>
      </c>
      <c r="BH9" s="643"/>
      <c r="BI9" s="643"/>
      <c r="BJ9" s="643"/>
      <c r="BK9" s="643"/>
      <c r="BL9" s="643"/>
      <c r="BM9" s="643"/>
      <c r="BN9" s="644"/>
      <c r="BO9" s="675">
        <v>38.4</v>
      </c>
      <c r="BP9" s="675"/>
      <c r="BQ9" s="675"/>
      <c r="BR9" s="675"/>
      <c r="BS9" s="648" t="s">
        <v>138</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1737243</v>
      </c>
      <c r="CS9" s="643"/>
      <c r="CT9" s="643"/>
      <c r="CU9" s="643"/>
      <c r="CV9" s="643"/>
      <c r="CW9" s="643"/>
      <c r="CX9" s="643"/>
      <c r="CY9" s="644"/>
      <c r="CZ9" s="675">
        <v>7.7</v>
      </c>
      <c r="DA9" s="675"/>
      <c r="DB9" s="675"/>
      <c r="DC9" s="675"/>
      <c r="DD9" s="648">
        <v>85080</v>
      </c>
      <c r="DE9" s="643"/>
      <c r="DF9" s="643"/>
      <c r="DG9" s="643"/>
      <c r="DH9" s="643"/>
      <c r="DI9" s="643"/>
      <c r="DJ9" s="643"/>
      <c r="DK9" s="643"/>
      <c r="DL9" s="643"/>
      <c r="DM9" s="643"/>
      <c r="DN9" s="643"/>
      <c r="DO9" s="643"/>
      <c r="DP9" s="644"/>
      <c r="DQ9" s="648">
        <v>1323899</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138</v>
      </c>
      <c r="S10" s="643"/>
      <c r="T10" s="643"/>
      <c r="U10" s="643"/>
      <c r="V10" s="643"/>
      <c r="W10" s="643"/>
      <c r="X10" s="643"/>
      <c r="Y10" s="644"/>
      <c r="Z10" s="675" t="s">
        <v>138</v>
      </c>
      <c r="AA10" s="675"/>
      <c r="AB10" s="675"/>
      <c r="AC10" s="675"/>
      <c r="AD10" s="676" t="s">
        <v>138</v>
      </c>
      <c r="AE10" s="676"/>
      <c r="AF10" s="676"/>
      <c r="AG10" s="676"/>
      <c r="AH10" s="676"/>
      <c r="AI10" s="676"/>
      <c r="AJ10" s="676"/>
      <c r="AK10" s="676"/>
      <c r="AL10" s="645" t="s">
        <v>242</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30408</v>
      </c>
      <c r="BH10" s="643"/>
      <c r="BI10" s="643"/>
      <c r="BJ10" s="643"/>
      <c r="BK10" s="643"/>
      <c r="BL10" s="643"/>
      <c r="BM10" s="643"/>
      <c r="BN10" s="644"/>
      <c r="BO10" s="675">
        <v>1.9</v>
      </c>
      <c r="BP10" s="675"/>
      <c r="BQ10" s="675"/>
      <c r="BR10" s="675"/>
      <c r="BS10" s="648" t="s">
        <v>242</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3241</v>
      </c>
      <c r="CS10" s="643"/>
      <c r="CT10" s="643"/>
      <c r="CU10" s="643"/>
      <c r="CV10" s="643"/>
      <c r="CW10" s="643"/>
      <c r="CX10" s="643"/>
      <c r="CY10" s="644"/>
      <c r="CZ10" s="675">
        <v>0</v>
      </c>
      <c r="DA10" s="675"/>
      <c r="DB10" s="675"/>
      <c r="DC10" s="675"/>
      <c r="DD10" s="648" t="s">
        <v>242</v>
      </c>
      <c r="DE10" s="643"/>
      <c r="DF10" s="643"/>
      <c r="DG10" s="643"/>
      <c r="DH10" s="643"/>
      <c r="DI10" s="643"/>
      <c r="DJ10" s="643"/>
      <c r="DK10" s="643"/>
      <c r="DL10" s="643"/>
      <c r="DM10" s="643"/>
      <c r="DN10" s="643"/>
      <c r="DO10" s="643"/>
      <c r="DP10" s="644"/>
      <c r="DQ10" s="648">
        <v>3241</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451283</v>
      </c>
      <c r="S11" s="643"/>
      <c r="T11" s="643"/>
      <c r="U11" s="643"/>
      <c r="V11" s="643"/>
      <c r="W11" s="643"/>
      <c r="X11" s="643"/>
      <c r="Y11" s="644"/>
      <c r="Z11" s="645">
        <v>1.9</v>
      </c>
      <c r="AA11" s="646"/>
      <c r="AB11" s="646"/>
      <c r="AC11" s="647"/>
      <c r="AD11" s="648">
        <v>451283</v>
      </c>
      <c r="AE11" s="643"/>
      <c r="AF11" s="643"/>
      <c r="AG11" s="643"/>
      <c r="AH11" s="643"/>
      <c r="AI11" s="643"/>
      <c r="AJ11" s="643"/>
      <c r="AK11" s="644"/>
      <c r="AL11" s="645">
        <v>6.5</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25343</v>
      </c>
      <c r="BH11" s="643"/>
      <c r="BI11" s="643"/>
      <c r="BJ11" s="643"/>
      <c r="BK11" s="643"/>
      <c r="BL11" s="643"/>
      <c r="BM11" s="643"/>
      <c r="BN11" s="644"/>
      <c r="BO11" s="675">
        <v>1.6</v>
      </c>
      <c r="BP11" s="675"/>
      <c r="BQ11" s="675"/>
      <c r="BR11" s="675"/>
      <c r="BS11" s="648">
        <v>4122</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569554</v>
      </c>
      <c r="CS11" s="643"/>
      <c r="CT11" s="643"/>
      <c r="CU11" s="643"/>
      <c r="CV11" s="643"/>
      <c r="CW11" s="643"/>
      <c r="CX11" s="643"/>
      <c r="CY11" s="644"/>
      <c r="CZ11" s="675">
        <v>2.5</v>
      </c>
      <c r="DA11" s="675"/>
      <c r="DB11" s="675"/>
      <c r="DC11" s="675"/>
      <c r="DD11" s="648">
        <v>169660</v>
      </c>
      <c r="DE11" s="643"/>
      <c r="DF11" s="643"/>
      <c r="DG11" s="643"/>
      <c r="DH11" s="643"/>
      <c r="DI11" s="643"/>
      <c r="DJ11" s="643"/>
      <c r="DK11" s="643"/>
      <c r="DL11" s="643"/>
      <c r="DM11" s="643"/>
      <c r="DN11" s="643"/>
      <c r="DO11" s="643"/>
      <c r="DP11" s="644"/>
      <c r="DQ11" s="648">
        <v>149247</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118</v>
      </c>
      <c r="S12" s="643"/>
      <c r="T12" s="643"/>
      <c r="U12" s="643"/>
      <c r="V12" s="643"/>
      <c r="W12" s="643"/>
      <c r="X12" s="643"/>
      <c r="Y12" s="644"/>
      <c r="Z12" s="675">
        <v>0</v>
      </c>
      <c r="AA12" s="675"/>
      <c r="AB12" s="675"/>
      <c r="AC12" s="675"/>
      <c r="AD12" s="676">
        <v>118</v>
      </c>
      <c r="AE12" s="676"/>
      <c r="AF12" s="676"/>
      <c r="AG12" s="676"/>
      <c r="AH12" s="676"/>
      <c r="AI12" s="676"/>
      <c r="AJ12" s="676"/>
      <c r="AK12" s="676"/>
      <c r="AL12" s="645">
        <v>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620221</v>
      </c>
      <c r="BH12" s="643"/>
      <c r="BI12" s="643"/>
      <c r="BJ12" s="643"/>
      <c r="BK12" s="643"/>
      <c r="BL12" s="643"/>
      <c r="BM12" s="643"/>
      <c r="BN12" s="644"/>
      <c r="BO12" s="675">
        <v>38.700000000000003</v>
      </c>
      <c r="BP12" s="675"/>
      <c r="BQ12" s="675"/>
      <c r="BR12" s="675"/>
      <c r="BS12" s="648" t="s">
        <v>242</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108395</v>
      </c>
      <c r="CS12" s="643"/>
      <c r="CT12" s="643"/>
      <c r="CU12" s="643"/>
      <c r="CV12" s="643"/>
      <c r="CW12" s="643"/>
      <c r="CX12" s="643"/>
      <c r="CY12" s="644"/>
      <c r="CZ12" s="675">
        <v>0.5</v>
      </c>
      <c r="DA12" s="675"/>
      <c r="DB12" s="675"/>
      <c r="DC12" s="675"/>
      <c r="DD12" s="648">
        <v>19000</v>
      </c>
      <c r="DE12" s="643"/>
      <c r="DF12" s="643"/>
      <c r="DG12" s="643"/>
      <c r="DH12" s="643"/>
      <c r="DI12" s="643"/>
      <c r="DJ12" s="643"/>
      <c r="DK12" s="643"/>
      <c r="DL12" s="643"/>
      <c r="DM12" s="643"/>
      <c r="DN12" s="643"/>
      <c r="DO12" s="643"/>
      <c r="DP12" s="644"/>
      <c r="DQ12" s="648">
        <v>35366</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138</v>
      </c>
      <c r="S13" s="643"/>
      <c r="T13" s="643"/>
      <c r="U13" s="643"/>
      <c r="V13" s="643"/>
      <c r="W13" s="643"/>
      <c r="X13" s="643"/>
      <c r="Y13" s="644"/>
      <c r="Z13" s="675" t="s">
        <v>242</v>
      </c>
      <c r="AA13" s="675"/>
      <c r="AB13" s="675"/>
      <c r="AC13" s="675"/>
      <c r="AD13" s="676" t="s">
        <v>242</v>
      </c>
      <c r="AE13" s="676"/>
      <c r="AF13" s="676"/>
      <c r="AG13" s="676"/>
      <c r="AH13" s="676"/>
      <c r="AI13" s="676"/>
      <c r="AJ13" s="676"/>
      <c r="AK13" s="676"/>
      <c r="AL13" s="645" t="s">
        <v>138</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607423</v>
      </c>
      <c r="BH13" s="643"/>
      <c r="BI13" s="643"/>
      <c r="BJ13" s="643"/>
      <c r="BK13" s="643"/>
      <c r="BL13" s="643"/>
      <c r="BM13" s="643"/>
      <c r="BN13" s="644"/>
      <c r="BO13" s="675">
        <v>37.9</v>
      </c>
      <c r="BP13" s="675"/>
      <c r="BQ13" s="675"/>
      <c r="BR13" s="675"/>
      <c r="BS13" s="648" t="s">
        <v>242</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1590957</v>
      </c>
      <c r="CS13" s="643"/>
      <c r="CT13" s="643"/>
      <c r="CU13" s="643"/>
      <c r="CV13" s="643"/>
      <c r="CW13" s="643"/>
      <c r="CX13" s="643"/>
      <c r="CY13" s="644"/>
      <c r="CZ13" s="675">
        <v>7</v>
      </c>
      <c r="DA13" s="675"/>
      <c r="DB13" s="675"/>
      <c r="DC13" s="675"/>
      <c r="DD13" s="648">
        <v>1239122</v>
      </c>
      <c r="DE13" s="643"/>
      <c r="DF13" s="643"/>
      <c r="DG13" s="643"/>
      <c r="DH13" s="643"/>
      <c r="DI13" s="643"/>
      <c r="DJ13" s="643"/>
      <c r="DK13" s="643"/>
      <c r="DL13" s="643"/>
      <c r="DM13" s="643"/>
      <c r="DN13" s="643"/>
      <c r="DO13" s="643"/>
      <c r="DP13" s="644"/>
      <c r="DQ13" s="648">
        <v>151144</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138</v>
      </c>
      <c r="S14" s="643"/>
      <c r="T14" s="643"/>
      <c r="U14" s="643"/>
      <c r="V14" s="643"/>
      <c r="W14" s="643"/>
      <c r="X14" s="643"/>
      <c r="Y14" s="644"/>
      <c r="Z14" s="675" t="s">
        <v>138</v>
      </c>
      <c r="AA14" s="675"/>
      <c r="AB14" s="675"/>
      <c r="AC14" s="675"/>
      <c r="AD14" s="676" t="s">
        <v>138</v>
      </c>
      <c r="AE14" s="676"/>
      <c r="AF14" s="676"/>
      <c r="AG14" s="676"/>
      <c r="AH14" s="676"/>
      <c r="AI14" s="676"/>
      <c r="AJ14" s="676"/>
      <c r="AK14" s="676"/>
      <c r="AL14" s="645" t="s">
        <v>138</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82175</v>
      </c>
      <c r="BH14" s="643"/>
      <c r="BI14" s="643"/>
      <c r="BJ14" s="643"/>
      <c r="BK14" s="643"/>
      <c r="BL14" s="643"/>
      <c r="BM14" s="643"/>
      <c r="BN14" s="644"/>
      <c r="BO14" s="675">
        <v>5.0999999999999996</v>
      </c>
      <c r="BP14" s="675"/>
      <c r="BQ14" s="675"/>
      <c r="BR14" s="675"/>
      <c r="BS14" s="648" t="s">
        <v>138</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413039</v>
      </c>
      <c r="CS14" s="643"/>
      <c r="CT14" s="643"/>
      <c r="CU14" s="643"/>
      <c r="CV14" s="643"/>
      <c r="CW14" s="643"/>
      <c r="CX14" s="643"/>
      <c r="CY14" s="644"/>
      <c r="CZ14" s="675">
        <v>1.8</v>
      </c>
      <c r="DA14" s="675"/>
      <c r="DB14" s="675"/>
      <c r="DC14" s="675"/>
      <c r="DD14" s="648">
        <v>11765</v>
      </c>
      <c r="DE14" s="643"/>
      <c r="DF14" s="643"/>
      <c r="DG14" s="643"/>
      <c r="DH14" s="643"/>
      <c r="DI14" s="643"/>
      <c r="DJ14" s="643"/>
      <c r="DK14" s="643"/>
      <c r="DL14" s="643"/>
      <c r="DM14" s="643"/>
      <c r="DN14" s="643"/>
      <c r="DO14" s="643"/>
      <c r="DP14" s="644"/>
      <c r="DQ14" s="648">
        <v>404716</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138</v>
      </c>
      <c r="S15" s="643"/>
      <c r="T15" s="643"/>
      <c r="U15" s="643"/>
      <c r="V15" s="643"/>
      <c r="W15" s="643"/>
      <c r="X15" s="643"/>
      <c r="Y15" s="644"/>
      <c r="Z15" s="675" t="s">
        <v>138</v>
      </c>
      <c r="AA15" s="675"/>
      <c r="AB15" s="675"/>
      <c r="AC15" s="675"/>
      <c r="AD15" s="676" t="s">
        <v>242</v>
      </c>
      <c r="AE15" s="676"/>
      <c r="AF15" s="676"/>
      <c r="AG15" s="676"/>
      <c r="AH15" s="676"/>
      <c r="AI15" s="676"/>
      <c r="AJ15" s="676"/>
      <c r="AK15" s="676"/>
      <c r="AL15" s="645" t="s">
        <v>242</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185008</v>
      </c>
      <c r="BH15" s="643"/>
      <c r="BI15" s="643"/>
      <c r="BJ15" s="643"/>
      <c r="BK15" s="643"/>
      <c r="BL15" s="643"/>
      <c r="BM15" s="643"/>
      <c r="BN15" s="644"/>
      <c r="BO15" s="675">
        <v>11.6</v>
      </c>
      <c r="BP15" s="675"/>
      <c r="BQ15" s="675"/>
      <c r="BR15" s="675"/>
      <c r="BS15" s="648" t="s">
        <v>138</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2745550</v>
      </c>
      <c r="CS15" s="643"/>
      <c r="CT15" s="643"/>
      <c r="CU15" s="643"/>
      <c r="CV15" s="643"/>
      <c r="CW15" s="643"/>
      <c r="CX15" s="643"/>
      <c r="CY15" s="644"/>
      <c r="CZ15" s="675">
        <v>12.1</v>
      </c>
      <c r="DA15" s="675"/>
      <c r="DB15" s="675"/>
      <c r="DC15" s="675"/>
      <c r="DD15" s="648">
        <v>1319498</v>
      </c>
      <c r="DE15" s="643"/>
      <c r="DF15" s="643"/>
      <c r="DG15" s="643"/>
      <c r="DH15" s="643"/>
      <c r="DI15" s="643"/>
      <c r="DJ15" s="643"/>
      <c r="DK15" s="643"/>
      <c r="DL15" s="643"/>
      <c r="DM15" s="643"/>
      <c r="DN15" s="643"/>
      <c r="DO15" s="643"/>
      <c r="DP15" s="644"/>
      <c r="DQ15" s="648">
        <v>878981</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12950</v>
      </c>
      <c r="S16" s="643"/>
      <c r="T16" s="643"/>
      <c r="U16" s="643"/>
      <c r="V16" s="643"/>
      <c r="W16" s="643"/>
      <c r="X16" s="643"/>
      <c r="Y16" s="644"/>
      <c r="Z16" s="675">
        <v>0.1</v>
      </c>
      <c r="AA16" s="675"/>
      <c r="AB16" s="675"/>
      <c r="AC16" s="675"/>
      <c r="AD16" s="676">
        <v>12950</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138</v>
      </c>
      <c r="BH16" s="643"/>
      <c r="BI16" s="643"/>
      <c r="BJ16" s="643"/>
      <c r="BK16" s="643"/>
      <c r="BL16" s="643"/>
      <c r="BM16" s="643"/>
      <c r="BN16" s="644"/>
      <c r="BO16" s="675" t="s">
        <v>138</v>
      </c>
      <c r="BP16" s="675"/>
      <c r="BQ16" s="675"/>
      <c r="BR16" s="675"/>
      <c r="BS16" s="648" t="s">
        <v>138</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41214</v>
      </c>
      <c r="CS16" s="643"/>
      <c r="CT16" s="643"/>
      <c r="CU16" s="643"/>
      <c r="CV16" s="643"/>
      <c r="CW16" s="643"/>
      <c r="CX16" s="643"/>
      <c r="CY16" s="644"/>
      <c r="CZ16" s="675">
        <v>0.2</v>
      </c>
      <c r="DA16" s="675"/>
      <c r="DB16" s="675"/>
      <c r="DC16" s="675"/>
      <c r="DD16" s="648" t="s">
        <v>138</v>
      </c>
      <c r="DE16" s="643"/>
      <c r="DF16" s="643"/>
      <c r="DG16" s="643"/>
      <c r="DH16" s="643"/>
      <c r="DI16" s="643"/>
      <c r="DJ16" s="643"/>
      <c r="DK16" s="643"/>
      <c r="DL16" s="643"/>
      <c r="DM16" s="643"/>
      <c r="DN16" s="643"/>
      <c r="DO16" s="643"/>
      <c r="DP16" s="644"/>
      <c r="DQ16" s="648">
        <v>34616</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5272</v>
      </c>
      <c r="S17" s="643"/>
      <c r="T17" s="643"/>
      <c r="U17" s="643"/>
      <c r="V17" s="643"/>
      <c r="W17" s="643"/>
      <c r="X17" s="643"/>
      <c r="Y17" s="644"/>
      <c r="Z17" s="675">
        <v>0</v>
      </c>
      <c r="AA17" s="675"/>
      <c r="AB17" s="675"/>
      <c r="AC17" s="675"/>
      <c r="AD17" s="676">
        <v>5272</v>
      </c>
      <c r="AE17" s="676"/>
      <c r="AF17" s="676"/>
      <c r="AG17" s="676"/>
      <c r="AH17" s="676"/>
      <c r="AI17" s="676"/>
      <c r="AJ17" s="676"/>
      <c r="AK17" s="676"/>
      <c r="AL17" s="645">
        <v>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138</v>
      </c>
      <c r="BH17" s="643"/>
      <c r="BI17" s="643"/>
      <c r="BJ17" s="643"/>
      <c r="BK17" s="643"/>
      <c r="BL17" s="643"/>
      <c r="BM17" s="643"/>
      <c r="BN17" s="644"/>
      <c r="BO17" s="675" t="s">
        <v>242</v>
      </c>
      <c r="BP17" s="675"/>
      <c r="BQ17" s="675"/>
      <c r="BR17" s="675"/>
      <c r="BS17" s="648" t="s">
        <v>242</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2113962</v>
      </c>
      <c r="CS17" s="643"/>
      <c r="CT17" s="643"/>
      <c r="CU17" s="643"/>
      <c r="CV17" s="643"/>
      <c r="CW17" s="643"/>
      <c r="CX17" s="643"/>
      <c r="CY17" s="644"/>
      <c r="CZ17" s="675">
        <v>9.3000000000000007</v>
      </c>
      <c r="DA17" s="675"/>
      <c r="DB17" s="675"/>
      <c r="DC17" s="675"/>
      <c r="DD17" s="648" t="s">
        <v>138</v>
      </c>
      <c r="DE17" s="643"/>
      <c r="DF17" s="643"/>
      <c r="DG17" s="643"/>
      <c r="DH17" s="643"/>
      <c r="DI17" s="643"/>
      <c r="DJ17" s="643"/>
      <c r="DK17" s="643"/>
      <c r="DL17" s="643"/>
      <c r="DM17" s="643"/>
      <c r="DN17" s="643"/>
      <c r="DO17" s="643"/>
      <c r="DP17" s="644"/>
      <c r="DQ17" s="648">
        <v>1823041</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16458</v>
      </c>
      <c r="S18" s="643"/>
      <c r="T18" s="643"/>
      <c r="U18" s="643"/>
      <c r="V18" s="643"/>
      <c r="W18" s="643"/>
      <c r="X18" s="643"/>
      <c r="Y18" s="644"/>
      <c r="Z18" s="675">
        <v>0.1</v>
      </c>
      <c r="AA18" s="675"/>
      <c r="AB18" s="675"/>
      <c r="AC18" s="675"/>
      <c r="AD18" s="676">
        <v>16458</v>
      </c>
      <c r="AE18" s="676"/>
      <c r="AF18" s="676"/>
      <c r="AG18" s="676"/>
      <c r="AH18" s="676"/>
      <c r="AI18" s="676"/>
      <c r="AJ18" s="676"/>
      <c r="AK18" s="676"/>
      <c r="AL18" s="645">
        <v>0.2</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138</v>
      </c>
      <c r="BH18" s="643"/>
      <c r="BI18" s="643"/>
      <c r="BJ18" s="643"/>
      <c r="BK18" s="643"/>
      <c r="BL18" s="643"/>
      <c r="BM18" s="643"/>
      <c r="BN18" s="644"/>
      <c r="BO18" s="675" t="s">
        <v>242</v>
      </c>
      <c r="BP18" s="675"/>
      <c r="BQ18" s="675"/>
      <c r="BR18" s="675"/>
      <c r="BS18" s="648" t="s">
        <v>138</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242</v>
      </c>
      <c r="CS18" s="643"/>
      <c r="CT18" s="643"/>
      <c r="CU18" s="643"/>
      <c r="CV18" s="643"/>
      <c r="CW18" s="643"/>
      <c r="CX18" s="643"/>
      <c r="CY18" s="644"/>
      <c r="CZ18" s="675" t="s">
        <v>138</v>
      </c>
      <c r="DA18" s="675"/>
      <c r="DB18" s="675"/>
      <c r="DC18" s="675"/>
      <c r="DD18" s="648" t="s">
        <v>138</v>
      </c>
      <c r="DE18" s="643"/>
      <c r="DF18" s="643"/>
      <c r="DG18" s="643"/>
      <c r="DH18" s="643"/>
      <c r="DI18" s="643"/>
      <c r="DJ18" s="643"/>
      <c r="DK18" s="643"/>
      <c r="DL18" s="643"/>
      <c r="DM18" s="643"/>
      <c r="DN18" s="643"/>
      <c r="DO18" s="643"/>
      <c r="DP18" s="644"/>
      <c r="DQ18" s="648" t="s">
        <v>138</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9094</v>
      </c>
      <c r="S19" s="643"/>
      <c r="T19" s="643"/>
      <c r="U19" s="643"/>
      <c r="V19" s="643"/>
      <c r="W19" s="643"/>
      <c r="X19" s="643"/>
      <c r="Y19" s="644"/>
      <c r="Z19" s="675">
        <v>0</v>
      </c>
      <c r="AA19" s="675"/>
      <c r="AB19" s="675"/>
      <c r="AC19" s="675"/>
      <c r="AD19" s="676">
        <v>9094</v>
      </c>
      <c r="AE19" s="676"/>
      <c r="AF19" s="676"/>
      <c r="AG19" s="676"/>
      <c r="AH19" s="676"/>
      <c r="AI19" s="676"/>
      <c r="AJ19" s="676"/>
      <c r="AK19" s="676"/>
      <c r="AL19" s="645">
        <v>0.1</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11828</v>
      </c>
      <c r="BH19" s="643"/>
      <c r="BI19" s="643"/>
      <c r="BJ19" s="643"/>
      <c r="BK19" s="643"/>
      <c r="BL19" s="643"/>
      <c r="BM19" s="643"/>
      <c r="BN19" s="644"/>
      <c r="BO19" s="675">
        <v>0.7</v>
      </c>
      <c r="BP19" s="675"/>
      <c r="BQ19" s="675"/>
      <c r="BR19" s="675"/>
      <c r="BS19" s="648" t="s">
        <v>138</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138</v>
      </c>
      <c r="CS19" s="643"/>
      <c r="CT19" s="643"/>
      <c r="CU19" s="643"/>
      <c r="CV19" s="643"/>
      <c r="CW19" s="643"/>
      <c r="CX19" s="643"/>
      <c r="CY19" s="644"/>
      <c r="CZ19" s="675" t="s">
        <v>242</v>
      </c>
      <c r="DA19" s="675"/>
      <c r="DB19" s="675"/>
      <c r="DC19" s="675"/>
      <c r="DD19" s="648" t="s">
        <v>138</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5696</v>
      </c>
      <c r="S20" s="643"/>
      <c r="T20" s="643"/>
      <c r="U20" s="643"/>
      <c r="V20" s="643"/>
      <c r="W20" s="643"/>
      <c r="X20" s="643"/>
      <c r="Y20" s="644"/>
      <c r="Z20" s="675">
        <v>0</v>
      </c>
      <c r="AA20" s="675"/>
      <c r="AB20" s="675"/>
      <c r="AC20" s="675"/>
      <c r="AD20" s="676">
        <v>5696</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11828</v>
      </c>
      <c r="BH20" s="643"/>
      <c r="BI20" s="643"/>
      <c r="BJ20" s="643"/>
      <c r="BK20" s="643"/>
      <c r="BL20" s="643"/>
      <c r="BM20" s="643"/>
      <c r="BN20" s="644"/>
      <c r="BO20" s="675">
        <v>0.7</v>
      </c>
      <c r="BP20" s="675"/>
      <c r="BQ20" s="675"/>
      <c r="BR20" s="675"/>
      <c r="BS20" s="648" t="s">
        <v>138</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22632324</v>
      </c>
      <c r="CS20" s="643"/>
      <c r="CT20" s="643"/>
      <c r="CU20" s="643"/>
      <c r="CV20" s="643"/>
      <c r="CW20" s="643"/>
      <c r="CX20" s="643"/>
      <c r="CY20" s="644"/>
      <c r="CZ20" s="675">
        <v>100</v>
      </c>
      <c r="DA20" s="675"/>
      <c r="DB20" s="675"/>
      <c r="DC20" s="675"/>
      <c r="DD20" s="648">
        <v>3052688</v>
      </c>
      <c r="DE20" s="643"/>
      <c r="DF20" s="643"/>
      <c r="DG20" s="643"/>
      <c r="DH20" s="643"/>
      <c r="DI20" s="643"/>
      <c r="DJ20" s="643"/>
      <c r="DK20" s="643"/>
      <c r="DL20" s="643"/>
      <c r="DM20" s="643"/>
      <c r="DN20" s="643"/>
      <c r="DO20" s="643"/>
      <c r="DP20" s="644"/>
      <c r="DQ20" s="648">
        <v>9684124</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1668</v>
      </c>
      <c r="S21" s="643"/>
      <c r="T21" s="643"/>
      <c r="U21" s="643"/>
      <c r="V21" s="643"/>
      <c r="W21" s="643"/>
      <c r="X21" s="643"/>
      <c r="Y21" s="644"/>
      <c r="Z21" s="675">
        <v>0</v>
      </c>
      <c r="AA21" s="675"/>
      <c r="AB21" s="675"/>
      <c r="AC21" s="675"/>
      <c r="AD21" s="676">
        <v>1668</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11828</v>
      </c>
      <c r="BH21" s="643"/>
      <c r="BI21" s="643"/>
      <c r="BJ21" s="643"/>
      <c r="BK21" s="643"/>
      <c r="BL21" s="643"/>
      <c r="BM21" s="643"/>
      <c r="BN21" s="644"/>
      <c r="BO21" s="675">
        <v>0.7</v>
      </c>
      <c r="BP21" s="675"/>
      <c r="BQ21" s="675"/>
      <c r="BR21" s="675"/>
      <c r="BS21" s="648" t="s">
        <v>138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5668437</v>
      </c>
      <c r="S22" s="643"/>
      <c r="T22" s="643"/>
      <c r="U22" s="643"/>
      <c r="V22" s="643"/>
      <c r="W22" s="643"/>
      <c r="X22" s="643"/>
      <c r="Y22" s="644"/>
      <c r="Z22" s="675">
        <v>23.8</v>
      </c>
      <c r="AA22" s="675"/>
      <c r="AB22" s="675"/>
      <c r="AC22" s="675"/>
      <c r="AD22" s="676">
        <v>4713530</v>
      </c>
      <c r="AE22" s="676"/>
      <c r="AF22" s="676"/>
      <c r="AG22" s="676"/>
      <c r="AH22" s="676"/>
      <c r="AI22" s="676"/>
      <c r="AJ22" s="676"/>
      <c r="AK22" s="676"/>
      <c r="AL22" s="645">
        <v>67.900000000000006</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242</v>
      </c>
      <c r="BH22" s="643"/>
      <c r="BI22" s="643"/>
      <c r="BJ22" s="643"/>
      <c r="BK22" s="643"/>
      <c r="BL22" s="643"/>
      <c r="BM22" s="643"/>
      <c r="BN22" s="644"/>
      <c r="BO22" s="675" t="s">
        <v>138</v>
      </c>
      <c r="BP22" s="675"/>
      <c r="BQ22" s="675"/>
      <c r="BR22" s="675"/>
      <c r="BS22" s="648" t="s">
        <v>242</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4713530</v>
      </c>
      <c r="S23" s="643"/>
      <c r="T23" s="643"/>
      <c r="U23" s="643"/>
      <c r="V23" s="643"/>
      <c r="W23" s="643"/>
      <c r="X23" s="643"/>
      <c r="Y23" s="644"/>
      <c r="Z23" s="675">
        <v>19.8</v>
      </c>
      <c r="AA23" s="675"/>
      <c r="AB23" s="675"/>
      <c r="AC23" s="675"/>
      <c r="AD23" s="676">
        <v>4713530</v>
      </c>
      <c r="AE23" s="676"/>
      <c r="AF23" s="676"/>
      <c r="AG23" s="676"/>
      <c r="AH23" s="676"/>
      <c r="AI23" s="676"/>
      <c r="AJ23" s="676"/>
      <c r="AK23" s="676"/>
      <c r="AL23" s="645">
        <v>67.900000000000006</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242</v>
      </c>
      <c r="BH23" s="643"/>
      <c r="BI23" s="643"/>
      <c r="BJ23" s="643"/>
      <c r="BK23" s="643"/>
      <c r="BL23" s="643"/>
      <c r="BM23" s="643"/>
      <c r="BN23" s="644"/>
      <c r="BO23" s="675" t="s">
        <v>138</v>
      </c>
      <c r="BP23" s="675"/>
      <c r="BQ23" s="675"/>
      <c r="BR23" s="675"/>
      <c r="BS23" s="648" t="s">
        <v>138</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954907</v>
      </c>
      <c r="S24" s="643"/>
      <c r="T24" s="643"/>
      <c r="U24" s="643"/>
      <c r="V24" s="643"/>
      <c r="W24" s="643"/>
      <c r="X24" s="643"/>
      <c r="Y24" s="644"/>
      <c r="Z24" s="675">
        <v>4</v>
      </c>
      <c r="AA24" s="675"/>
      <c r="AB24" s="675"/>
      <c r="AC24" s="675"/>
      <c r="AD24" s="676" t="s">
        <v>138</v>
      </c>
      <c r="AE24" s="676"/>
      <c r="AF24" s="676"/>
      <c r="AG24" s="676"/>
      <c r="AH24" s="676"/>
      <c r="AI24" s="676"/>
      <c r="AJ24" s="676"/>
      <c r="AK24" s="676"/>
      <c r="AL24" s="645" t="s">
        <v>138</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138</v>
      </c>
      <c r="BH24" s="643"/>
      <c r="BI24" s="643"/>
      <c r="BJ24" s="643"/>
      <c r="BK24" s="643"/>
      <c r="BL24" s="643"/>
      <c r="BM24" s="643"/>
      <c r="BN24" s="644"/>
      <c r="BO24" s="675" t="s">
        <v>242</v>
      </c>
      <c r="BP24" s="675"/>
      <c r="BQ24" s="675"/>
      <c r="BR24" s="675"/>
      <c r="BS24" s="648" t="s">
        <v>242</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7056940</v>
      </c>
      <c r="CS24" s="698"/>
      <c r="CT24" s="698"/>
      <c r="CU24" s="698"/>
      <c r="CV24" s="698"/>
      <c r="CW24" s="698"/>
      <c r="CX24" s="698"/>
      <c r="CY24" s="741"/>
      <c r="CZ24" s="742">
        <v>31.2</v>
      </c>
      <c r="DA24" s="713"/>
      <c r="DB24" s="713"/>
      <c r="DC24" s="745"/>
      <c r="DD24" s="740">
        <v>4102644</v>
      </c>
      <c r="DE24" s="698"/>
      <c r="DF24" s="698"/>
      <c r="DG24" s="698"/>
      <c r="DH24" s="698"/>
      <c r="DI24" s="698"/>
      <c r="DJ24" s="698"/>
      <c r="DK24" s="741"/>
      <c r="DL24" s="740">
        <v>4085012</v>
      </c>
      <c r="DM24" s="698"/>
      <c r="DN24" s="698"/>
      <c r="DO24" s="698"/>
      <c r="DP24" s="698"/>
      <c r="DQ24" s="698"/>
      <c r="DR24" s="698"/>
      <c r="DS24" s="698"/>
      <c r="DT24" s="698"/>
      <c r="DU24" s="698"/>
      <c r="DV24" s="741"/>
      <c r="DW24" s="742">
        <v>57.2</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138</v>
      </c>
      <c r="S25" s="643"/>
      <c r="T25" s="643"/>
      <c r="U25" s="643"/>
      <c r="V25" s="643"/>
      <c r="W25" s="643"/>
      <c r="X25" s="643"/>
      <c r="Y25" s="644"/>
      <c r="Z25" s="675" t="s">
        <v>138</v>
      </c>
      <c r="AA25" s="675"/>
      <c r="AB25" s="675"/>
      <c r="AC25" s="675"/>
      <c r="AD25" s="676" t="s">
        <v>138</v>
      </c>
      <c r="AE25" s="676"/>
      <c r="AF25" s="676"/>
      <c r="AG25" s="676"/>
      <c r="AH25" s="676"/>
      <c r="AI25" s="676"/>
      <c r="AJ25" s="676"/>
      <c r="AK25" s="676"/>
      <c r="AL25" s="645" t="s">
        <v>138</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138</v>
      </c>
      <c r="BH25" s="643"/>
      <c r="BI25" s="643"/>
      <c r="BJ25" s="643"/>
      <c r="BK25" s="643"/>
      <c r="BL25" s="643"/>
      <c r="BM25" s="643"/>
      <c r="BN25" s="644"/>
      <c r="BO25" s="675" t="s">
        <v>138</v>
      </c>
      <c r="BP25" s="675"/>
      <c r="BQ25" s="675"/>
      <c r="BR25" s="675"/>
      <c r="BS25" s="648" t="s">
        <v>242</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2042057</v>
      </c>
      <c r="CS25" s="661"/>
      <c r="CT25" s="661"/>
      <c r="CU25" s="661"/>
      <c r="CV25" s="661"/>
      <c r="CW25" s="661"/>
      <c r="CX25" s="661"/>
      <c r="CY25" s="662"/>
      <c r="CZ25" s="645">
        <v>9</v>
      </c>
      <c r="DA25" s="663"/>
      <c r="DB25" s="663"/>
      <c r="DC25" s="664"/>
      <c r="DD25" s="648">
        <v>1504481</v>
      </c>
      <c r="DE25" s="661"/>
      <c r="DF25" s="661"/>
      <c r="DG25" s="661"/>
      <c r="DH25" s="661"/>
      <c r="DI25" s="661"/>
      <c r="DJ25" s="661"/>
      <c r="DK25" s="662"/>
      <c r="DL25" s="648">
        <v>1486849</v>
      </c>
      <c r="DM25" s="661"/>
      <c r="DN25" s="661"/>
      <c r="DO25" s="661"/>
      <c r="DP25" s="661"/>
      <c r="DQ25" s="661"/>
      <c r="DR25" s="661"/>
      <c r="DS25" s="661"/>
      <c r="DT25" s="661"/>
      <c r="DU25" s="661"/>
      <c r="DV25" s="662"/>
      <c r="DW25" s="645">
        <v>20.8</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7874052</v>
      </c>
      <c r="S26" s="643"/>
      <c r="T26" s="643"/>
      <c r="U26" s="643"/>
      <c r="V26" s="643"/>
      <c r="W26" s="643"/>
      <c r="X26" s="643"/>
      <c r="Y26" s="644"/>
      <c r="Z26" s="675">
        <v>33</v>
      </c>
      <c r="AA26" s="675"/>
      <c r="AB26" s="675"/>
      <c r="AC26" s="675"/>
      <c r="AD26" s="676">
        <v>6919145</v>
      </c>
      <c r="AE26" s="676"/>
      <c r="AF26" s="676"/>
      <c r="AG26" s="676"/>
      <c r="AH26" s="676"/>
      <c r="AI26" s="676"/>
      <c r="AJ26" s="676"/>
      <c r="AK26" s="676"/>
      <c r="AL26" s="645">
        <v>99.7</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242</v>
      </c>
      <c r="BH26" s="643"/>
      <c r="BI26" s="643"/>
      <c r="BJ26" s="643"/>
      <c r="BK26" s="643"/>
      <c r="BL26" s="643"/>
      <c r="BM26" s="643"/>
      <c r="BN26" s="644"/>
      <c r="BO26" s="675" t="s">
        <v>138</v>
      </c>
      <c r="BP26" s="675"/>
      <c r="BQ26" s="675"/>
      <c r="BR26" s="675"/>
      <c r="BS26" s="648" t="s">
        <v>242</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1275543</v>
      </c>
      <c r="CS26" s="643"/>
      <c r="CT26" s="643"/>
      <c r="CU26" s="643"/>
      <c r="CV26" s="643"/>
      <c r="CW26" s="643"/>
      <c r="CX26" s="643"/>
      <c r="CY26" s="644"/>
      <c r="CZ26" s="645">
        <v>5.6</v>
      </c>
      <c r="DA26" s="663"/>
      <c r="DB26" s="663"/>
      <c r="DC26" s="664"/>
      <c r="DD26" s="648">
        <v>859495</v>
      </c>
      <c r="DE26" s="643"/>
      <c r="DF26" s="643"/>
      <c r="DG26" s="643"/>
      <c r="DH26" s="643"/>
      <c r="DI26" s="643"/>
      <c r="DJ26" s="643"/>
      <c r="DK26" s="644"/>
      <c r="DL26" s="648" t="s">
        <v>242</v>
      </c>
      <c r="DM26" s="643"/>
      <c r="DN26" s="643"/>
      <c r="DO26" s="643"/>
      <c r="DP26" s="643"/>
      <c r="DQ26" s="643"/>
      <c r="DR26" s="643"/>
      <c r="DS26" s="643"/>
      <c r="DT26" s="643"/>
      <c r="DU26" s="643"/>
      <c r="DV26" s="644"/>
      <c r="DW26" s="645" t="s">
        <v>138</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3894</v>
      </c>
      <c r="S27" s="643"/>
      <c r="T27" s="643"/>
      <c r="U27" s="643"/>
      <c r="V27" s="643"/>
      <c r="W27" s="643"/>
      <c r="X27" s="643"/>
      <c r="Y27" s="644"/>
      <c r="Z27" s="675">
        <v>0</v>
      </c>
      <c r="AA27" s="675"/>
      <c r="AB27" s="675"/>
      <c r="AC27" s="675"/>
      <c r="AD27" s="676">
        <v>3894</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1601375</v>
      </c>
      <c r="BH27" s="643"/>
      <c r="BI27" s="643"/>
      <c r="BJ27" s="643"/>
      <c r="BK27" s="643"/>
      <c r="BL27" s="643"/>
      <c r="BM27" s="643"/>
      <c r="BN27" s="644"/>
      <c r="BO27" s="675">
        <v>100</v>
      </c>
      <c r="BP27" s="675"/>
      <c r="BQ27" s="675"/>
      <c r="BR27" s="675"/>
      <c r="BS27" s="648">
        <v>4122</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2900921</v>
      </c>
      <c r="CS27" s="661"/>
      <c r="CT27" s="661"/>
      <c r="CU27" s="661"/>
      <c r="CV27" s="661"/>
      <c r="CW27" s="661"/>
      <c r="CX27" s="661"/>
      <c r="CY27" s="662"/>
      <c r="CZ27" s="645">
        <v>12.8</v>
      </c>
      <c r="DA27" s="663"/>
      <c r="DB27" s="663"/>
      <c r="DC27" s="664"/>
      <c r="DD27" s="648">
        <v>775122</v>
      </c>
      <c r="DE27" s="661"/>
      <c r="DF27" s="661"/>
      <c r="DG27" s="661"/>
      <c r="DH27" s="661"/>
      <c r="DI27" s="661"/>
      <c r="DJ27" s="661"/>
      <c r="DK27" s="662"/>
      <c r="DL27" s="648">
        <v>775122</v>
      </c>
      <c r="DM27" s="661"/>
      <c r="DN27" s="661"/>
      <c r="DO27" s="661"/>
      <c r="DP27" s="661"/>
      <c r="DQ27" s="661"/>
      <c r="DR27" s="661"/>
      <c r="DS27" s="661"/>
      <c r="DT27" s="661"/>
      <c r="DU27" s="661"/>
      <c r="DV27" s="662"/>
      <c r="DW27" s="645">
        <v>10.9</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152792</v>
      </c>
      <c r="S28" s="643"/>
      <c r="T28" s="643"/>
      <c r="U28" s="643"/>
      <c r="V28" s="643"/>
      <c r="W28" s="643"/>
      <c r="X28" s="643"/>
      <c r="Y28" s="644"/>
      <c r="Z28" s="675">
        <v>0.6</v>
      </c>
      <c r="AA28" s="675"/>
      <c r="AB28" s="675"/>
      <c r="AC28" s="675"/>
      <c r="AD28" s="676" t="s">
        <v>138</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2113962</v>
      </c>
      <c r="CS28" s="643"/>
      <c r="CT28" s="643"/>
      <c r="CU28" s="643"/>
      <c r="CV28" s="643"/>
      <c r="CW28" s="643"/>
      <c r="CX28" s="643"/>
      <c r="CY28" s="644"/>
      <c r="CZ28" s="645">
        <v>9.3000000000000007</v>
      </c>
      <c r="DA28" s="663"/>
      <c r="DB28" s="663"/>
      <c r="DC28" s="664"/>
      <c r="DD28" s="648">
        <v>1823041</v>
      </c>
      <c r="DE28" s="643"/>
      <c r="DF28" s="643"/>
      <c r="DG28" s="643"/>
      <c r="DH28" s="643"/>
      <c r="DI28" s="643"/>
      <c r="DJ28" s="643"/>
      <c r="DK28" s="644"/>
      <c r="DL28" s="648">
        <v>1823041</v>
      </c>
      <c r="DM28" s="643"/>
      <c r="DN28" s="643"/>
      <c r="DO28" s="643"/>
      <c r="DP28" s="643"/>
      <c r="DQ28" s="643"/>
      <c r="DR28" s="643"/>
      <c r="DS28" s="643"/>
      <c r="DT28" s="643"/>
      <c r="DU28" s="643"/>
      <c r="DV28" s="644"/>
      <c r="DW28" s="645">
        <v>25.5</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420760</v>
      </c>
      <c r="S29" s="643"/>
      <c r="T29" s="643"/>
      <c r="U29" s="643"/>
      <c r="V29" s="643"/>
      <c r="W29" s="643"/>
      <c r="X29" s="643"/>
      <c r="Y29" s="644"/>
      <c r="Z29" s="675">
        <v>1.8</v>
      </c>
      <c r="AA29" s="675"/>
      <c r="AB29" s="675"/>
      <c r="AC29" s="675"/>
      <c r="AD29" s="676">
        <v>6379</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70</v>
      </c>
      <c r="CG29" s="682"/>
      <c r="CH29" s="682"/>
      <c r="CI29" s="682"/>
      <c r="CJ29" s="682"/>
      <c r="CK29" s="682"/>
      <c r="CL29" s="682"/>
      <c r="CM29" s="682"/>
      <c r="CN29" s="682"/>
      <c r="CO29" s="682"/>
      <c r="CP29" s="682"/>
      <c r="CQ29" s="683"/>
      <c r="CR29" s="642">
        <v>2113697</v>
      </c>
      <c r="CS29" s="661"/>
      <c r="CT29" s="661"/>
      <c r="CU29" s="661"/>
      <c r="CV29" s="661"/>
      <c r="CW29" s="661"/>
      <c r="CX29" s="661"/>
      <c r="CY29" s="662"/>
      <c r="CZ29" s="645">
        <v>9.3000000000000007</v>
      </c>
      <c r="DA29" s="663"/>
      <c r="DB29" s="663"/>
      <c r="DC29" s="664"/>
      <c r="DD29" s="648">
        <v>1822776</v>
      </c>
      <c r="DE29" s="661"/>
      <c r="DF29" s="661"/>
      <c r="DG29" s="661"/>
      <c r="DH29" s="661"/>
      <c r="DI29" s="661"/>
      <c r="DJ29" s="661"/>
      <c r="DK29" s="662"/>
      <c r="DL29" s="648">
        <v>1822776</v>
      </c>
      <c r="DM29" s="661"/>
      <c r="DN29" s="661"/>
      <c r="DO29" s="661"/>
      <c r="DP29" s="661"/>
      <c r="DQ29" s="661"/>
      <c r="DR29" s="661"/>
      <c r="DS29" s="661"/>
      <c r="DT29" s="661"/>
      <c r="DU29" s="661"/>
      <c r="DV29" s="662"/>
      <c r="DW29" s="645">
        <v>25.5</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87160</v>
      </c>
      <c r="S30" s="643"/>
      <c r="T30" s="643"/>
      <c r="U30" s="643"/>
      <c r="V30" s="643"/>
      <c r="W30" s="643"/>
      <c r="X30" s="643"/>
      <c r="Y30" s="644"/>
      <c r="Z30" s="675">
        <v>0.4</v>
      </c>
      <c r="AA30" s="675"/>
      <c r="AB30" s="675"/>
      <c r="AC30" s="675"/>
      <c r="AD30" s="676" t="s">
        <v>242</v>
      </c>
      <c r="AE30" s="676"/>
      <c r="AF30" s="676"/>
      <c r="AG30" s="676"/>
      <c r="AH30" s="676"/>
      <c r="AI30" s="676"/>
      <c r="AJ30" s="676"/>
      <c r="AK30" s="676"/>
      <c r="AL30" s="645" t="s">
        <v>138</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1977937</v>
      </c>
      <c r="CS30" s="643"/>
      <c r="CT30" s="643"/>
      <c r="CU30" s="643"/>
      <c r="CV30" s="643"/>
      <c r="CW30" s="643"/>
      <c r="CX30" s="643"/>
      <c r="CY30" s="644"/>
      <c r="CZ30" s="645">
        <v>8.6999999999999993</v>
      </c>
      <c r="DA30" s="663"/>
      <c r="DB30" s="663"/>
      <c r="DC30" s="664"/>
      <c r="DD30" s="648">
        <v>1718650</v>
      </c>
      <c r="DE30" s="643"/>
      <c r="DF30" s="643"/>
      <c r="DG30" s="643"/>
      <c r="DH30" s="643"/>
      <c r="DI30" s="643"/>
      <c r="DJ30" s="643"/>
      <c r="DK30" s="644"/>
      <c r="DL30" s="648">
        <v>1718650</v>
      </c>
      <c r="DM30" s="643"/>
      <c r="DN30" s="643"/>
      <c r="DO30" s="643"/>
      <c r="DP30" s="643"/>
      <c r="DQ30" s="643"/>
      <c r="DR30" s="643"/>
      <c r="DS30" s="643"/>
      <c r="DT30" s="643"/>
      <c r="DU30" s="643"/>
      <c r="DV30" s="644"/>
      <c r="DW30" s="645">
        <v>24.1</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5023546</v>
      </c>
      <c r="S31" s="643"/>
      <c r="T31" s="643"/>
      <c r="U31" s="643"/>
      <c r="V31" s="643"/>
      <c r="W31" s="643"/>
      <c r="X31" s="643"/>
      <c r="Y31" s="644"/>
      <c r="Z31" s="675">
        <v>21.1</v>
      </c>
      <c r="AA31" s="675"/>
      <c r="AB31" s="675"/>
      <c r="AC31" s="675"/>
      <c r="AD31" s="676" t="s">
        <v>242</v>
      </c>
      <c r="AE31" s="676"/>
      <c r="AF31" s="676"/>
      <c r="AG31" s="676"/>
      <c r="AH31" s="676"/>
      <c r="AI31" s="676"/>
      <c r="AJ31" s="676"/>
      <c r="AK31" s="676"/>
      <c r="AL31" s="645" t="s">
        <v>242</v>
      </c>
      <c r="AM31" s="646"/>
      <c r="AN31" s="646"/>
      <c r="AO31" s="677"/>
      <c r="AP31" s="718" t="s">
        <v>308</v>
      </c>
      <c r="AQ31" s="719"/>
      <c r="AR31" s="719"/>
      <c r="AS31" s="719"/>
      <c r="AT31" s="724" t="s">
        <v>309</v>
      </c>
      <c r="AU31" s="231"/>
      <c r="AV31" s="231"/>
      <c r="AW31" s="231"/>
      <c r="AX31" s="708" t="s">
        <v>186</v>
      </c>
      <c r="AY31" s="709"/>
      <c r="AZ31" s="709"/>
      <c r="BA31" s="709"/>
      <c r="BB31" s="709"/>
      <c r="BC31" s="709"/>
      <c r="BD31" s="709"/>
      <c r="BE31" s="709"/>
      <c r="BF31" s="710"/>
      <c r="BG31" s="711">
        <v>97.6</v>
      </c>
      <c r="BH31" s="712"/>
      <c r="BI31" s="712"/>
      <c r="BJ31" s="712"/>
      <c r="BK31" s="712"/>
      <c r="BL31" s="712"/>
      <c r="BM31" s="713">
        <v>90.2</v>
      </c>
      <c r="BN31" s="712"/>
      <c r="BO31" s="712"/>
      <c r="BP31" s="712"/>
      <c r="BQ31" s="714"/>
      <c r="BR31" s="711">
        <v>98.2</v>
      </c>
      <c r="BS31" s="712"/>
      <c r="BT31" s="712"/>
      <c r="BU31" s="712"/>
      <c r="BV31" s="712"/>
      <c r="BW31" s="712"/>
      <c r="BX31" s="713">
        <v>89.9</v>
      </c>
      <c r="BY31" s="712"/>
      <c r="BZ31" s="712"/>
      <c r="CA31" s="712"/>
      <c r="CB31" s="714"/>
      <c r="CD31" s="729"/>
      <c r="CE31" s="730"/>
      <c r="CF31" s="681" t="s">
        <v>310</v>
      </c>
      <c r="CG31" s="682"/>
      <c r="CH31" s="682"/>
      <c r="CI31" s="682"/>
      <c r="CJ31" s="682"/>
      <c r="CK31" s="682"/>
      <c r="CL31" s="682"/>
      <c r="CM31" s="682"/>
      <c r="CN31" s="682"/>
      <c r="CO31" s="682"/>
      <c r="CP31" s="682"/>
      <c r="CQ31" s="683"/>
      <c r="CR31" s="642">
        <v>135760</v>
      </c>
      <c r="CS31" s="661"/>
      <c r="CT31" s="661"/>
      <c r="CU31" s="661"/>
      <c r="CV31" s="661"/>
      <c r="CW31" s="661"/>
      <c r="CX31" s="661"/>
      <c r="CY31" s="662"/>
      <c r="CZ31" s="645">
        <v>0.6</v>
      </c>
      <c r="DA31" s="663"/>
      <c r="DB31" s="663"/>
      <c r="DC31" s="664"/>
      <c r="DD31" s="648">
        <v>104126</v>
      </c>
      <c r="DE31" s="661"/>
      <c r="DF31" s="661"/>
      <c r="DG31" s="661"/>
      <c r="DH31" s="661"/>
      <c r="DI31" s="661"/>
      <c r="DJ31" s="661"/>
      <c r="DK31" s="662"/>
      <c r="DL31" s="648">
        <v>104126</v>
      </c>
      <c r="DM31" s="661"/>
      <c r="DN31" s="661"/>
      <c r="DO31" s="661"/>
      <c r="DP31" s="661"/>
      <c r="DQ31" s="661"/>
      <c r="DR31" s="661"/>
      <c r="DS31" s="661"/>
      <c r="DT31" s="661"/>
      <c r="DU31" s="661"/>
      <c r="DV31" s="662"/>
      <c r="DW31" s="645">
        <v>1.5</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242</v>
      </c>
      <c r="S32" s="643"/>
      <c r="T32" s="643"/>
      <c r="U32" s="643"/>
      <c r="V32" s="643"/>
      <c r="W32" s="643"/>
      <c r="X32" s="643"/>
      <c r="Y32" s="644"/>
      <c r="Z32" s="675" t="s">
        <v>242</v>
      </c>
      <c r="AA32" s="675"/>
      <c r="AB32" s="675"/>
      <c r="AC32" s="675"/>
      <c r="AD32" s="676" t="s">
        <v>138</v>
      </c>
      <c r="AE32" s="676"/>
      <c r="AF32" s="676"/>
      <c r="AG32" s="676"/>
      <c r="AH32" s="676"/>
      <c r="AI32" s="676"/>
      <c r="AJ32" s="676"/>
      <c r="AK32" s="676"/>
      <c r="AL32" s="645" t="s">
        <v>242</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98.1</v>
      </c>
      <c r="BH32" s="661"/>
      <c r="BI32" s="661"/>
      <c r="BJ32" s="661"/>
      <c r="BK32" s="661"/>
      <c r="BL32" s="661"/>
      <c r="BM32" s="646">
        <v>93.6</v>
      </c>
      <c r="BN32" s="707"/>
      <c r="BO32" s="707"/>
      <c r="BP32" s="707"/>
      <c r="BQ32" s="688"/>
      <c r="BR32" s="715">
        <v>98.2</v>
      </c>
      <c r="BS32" s="661"/>
      <c r="BT32" s="661"/>
      <c r="BU32" s="661"/>
      <c r="BV32" s="661"/>
      <c r="BW32" s="661"/>
      <c r="BX32" s="646">
        <v>93.1</v>
      </c>
      <c r="BY32" s="707"/>
      <c r="BZ32" s="707"/>
      <c r="CA32" s="707"/>
      <c r="CB32" s="688"/>
      <c r="CD32" s="731"/>
      <c r="CE32" s="732"/>
      <c r="CF32" s="681" t="s">
        <v>314</v>
      </c>
      <c r="CG32" s="682"/>
      <c r="CH32" s="682"/>
      <c r="CI32" s="682"/>
      <c r="CJ32" s="682"/>
      <c r="CK32" s="682"/>
      <c r="CL32" s="682"/>
      <c r="CM32" s="682"/>
      <c r="CN32" s="682"/>
      <c r="CO32" s="682"/>
      <c r="CP32" s="682"/>
      <c r="CQ32" s="683"/>
      <c r="CR32" s="642">
        <v>265</v>
      </c>
      <c r="CS32" s="643"/>
      <c r="CT32" s="643"/>
      <c r="CU32" s="643"/>
      <c r="CV32" s="643"/>
      <c r="CW32" s="643"/>
      <c r="CX32" s="643"/>
      <c r="CY32" s="644"/>
      <c r="CZ32" s="645">
        <v>0</v>
      </c>
      <c r="DA32" s="663"/>
      <c r="DB32" s="663"/>
      <c r="DC32" s="664"/>
      <c r="DD32" s="648">
        <v>265</v>
      </c>
      <c r="DE32" s="643"/>
      <c r="DF32" s="643"/>
      <c r="DG32" s="643"/>
      <c r="DH32" s="643"/>
      <c r="DI32" s="643"/>
      <c r="DJ32" s="643"/>
      <c r="DK32" s="644"/>
      <c r="DL32" s="648">
        <v>265</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1249620</v>
      </c>
      <c r="S33" s="643"/>
      <c r="T33" s="643"/>
      <c r="U33" s="643"/>
      <c r="V33" s="643"/>
      <c r="W33" s="643"/>
      <c r="X33" s="643"/>
      <c r="Y33" s="644"/>
      <c r="Z33" s="675">
        <v>5.2</v>
      </c>
      <c r="AA33" s="675"/>
      <c r="AB33" s="675"/>
      <c r="AC33" s="675"/>
      <c r="AD33" s="676" t="s">
        <v>138</v>
      </c>
      <c r="AE33" s="676"/>
      <c r="AF33" s="676"/>
      <c r="AG33" s="676"/>
      <c r="AH33" s="676"/>
      <c r="AI33" s="676"/>
      <c r="AJ33" s="676"/>
      <c r="AK33" s="676"/>
      <c r="AL33" s="645" t="s">
        <v>242</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96.5</v>
      </c>
      <c r="BH33" s="627"/>
      <c r="BI33" s="627"/>
      <c r="BJ33" s="627"/>
      <c r="BK33" s="627"/>
      <c r="BL33" s="627"/>
      <c r="BM33" s="669">
        <v>84.2</v>
      </c>
      <c r="BN33" s="627"/>
      <c r="BO33" s="627"/>
      <c r="BP33" s="627"/>
      <c r="BQ33" s="671"/>
      <c r="BR33" s="706">
        <v>97.8</v>
      </c>
      <c r="BS33" s="627"/>
      <c r="BT33" s="627"/>
      <c r="BU33" s="627"/>
      <c r="BV33" s="627"/>
      <c r="BW33" s="627"/>
      <c r="BX33" s="669">
        <v>84</v>
      </c>
      <c r="BY33" s="627"/>
      <c r="BZ33" s="627"/>
      <c r="CA33" s="627"/>
      <c r="CB33" s="671"/>
      <c r="CD33" s="681" t="s">
        <v>317</v>
      </c>
      <c r="CE33" s="682"/>
      <c r="CF33" s="682"/>
      <c r="CG33" s="682"/>
      <c r="CH33" s="682"/>
      <c r="CI33" s="682"/>
      <c r="CJ33" s="682"/>
      <c r="CK33" s="682"/>
      <c r="CL33" s="682"/>
      <c r="CM33" s="682"/>
      <c r="CN33" s="682"/>
      <c r="CO33" s="682"/>
      <c r="CP33" s="682"/>
      <c r="CQ33" s="683"/>
      <c r="CR33" s="642">
        <v>12481482</v>
      </c>
      <c r="CS33" s="661"/>
      <c r="CT33" s="661"/>
      <c r="CU33" s="661"/>
      <c r="CV33" s="661"/>
      <c r="CW33" s="661"/>
      <c r="CX33" s="661"/>
      <c r="CY33" s="662"/>
      <c r="CZ33" s="645">
        <v>55.1</v>
      </c>
      <c r="DA33" s="663"/>
      <c r="DB33" s="663"/>
      <c r="DC33" s="664"/>
      <c r="DD33" s="648">
        <v>5201732</v>
      </c>
      <c r="DE33" s="661"/>
      <c r="DF33" s="661"/>
      <c r="DG33" s="661"/>
      <c r="DH33" s="661"/>
      <c r="DI33" s="661"/>
      <c r="DJ33" s="661"/>
      <c r="DK33" s="662"/>
      <c r="DL33" s="648">
        <v>2682885</v>
      </c>
      <c r="DM33" s="661"/>
      <c r="DN33" s="661"/>
      <c r="DO33" s="661"/>
      <c r="DP33" s="661"/>
      <c r="DQ33" s="661"/>
      <c r="DR33" s="661"/>
      <c r="DS33" s="661"/>
      <c r="DT33" s="661"/>
      <c r="DU33" s="661"/>
      <c r="DV33" s="662"/>
      <c r="DW33" s="645">
        <v>37.6</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301405</v>
      </c>
      <c r="S34" s="643"/>
      <c r="T34" s="643"/>
      <c r="U34" s="643"/>
      <c r="V34" s="643"/>
      <c r="W34" s="643"/>
      <c r="X34" s="643"/>
      <c r="Y34" s="644"/>
      <c r="Z34" s="675">
        <v>1.3</v>
      </c>
      <c r="AA34" s="675"/>
      <c r="AB34" s="675"/>
      <c r="AC34" s="675"/>
      <c r="AD34" s="676">
        <v>10062</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2102308</v>
      </c>
      <c r="CS34" s="643"/>
      <c r="CT34" s="643"/>
      <c r="CU34" s="643"/>
      <c r="CV34" s="643"/>
      <c r="CW34" s="643"/>
      <c r="CX34" s="643"/>
      <c r="CY34" s="644"/>
      <c r="CZ34" s="645">
        <v>9.3000000000000007</v>
      </c>
      <c r="DA34" s="663"/>
      <c r="DB34" s="663"/>
      <c r="DC34" s="664"/>
      <c r="DD34" s="648">
        <v>889505</v>
      </c>
      <c r="DE34" s="643"/>
      <c r="DF34" s="643"/>
      <c r="DG34" s="643"/>
      <c r="DH34" s="643"/>
      <c r="DI34" s="643"/>
      <c r="DJ34" s="643"/>
      <c r="DK34" s="644"/>
      <c r="DL34" s="648">
        <v>699020</v>
      </c>
      <c r="DM34" s="643"/>
      <c r="DN34" s="643"/>
      <c r="DO34" s="643"/>
      <c r="DP34" s="643"/>
      <c r="DQ34" s="643"/>
      <c r="DR34" s="643"/>
      <c r="DS34" s="643"/>
      <c r="DT34" s="643"/>
      <c r="DU34" s="643"/>
      <c r="DV34" s="644"/>
      <c r="DW34" s="645">
        <v>9.8000000000000007</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2222424</v>
      </c>
      <c r="S35" s="643"/>
      <c r="T35" s="643"/>
      <c r="U35" s="643"/>
      <c r="V35" s="643"/>
      <c r="W35" s="643"/>
      <c r="X35" s="643"/>
      <c r="Y35" s="644"/>
      <c r="Z35" s="675">
        <v>9.3000000000000007</v>
      </c>
      <c r="AA35" s="675"/>
      <c r="AB35" s="675"/>
      <c r="AC35" s="675"/>
      <c r="AD35" s="676" t="s">
        <v>138</v>
      </c>
      <c r="AE35" s="676"/>
      <c r="AF35" s="676"/>
      <c r="AG35" s="676"/>
      <c r="AH35" s="676"/>
      <c r="AI35" s="676"/>
      <c r="AJ35" s="676"/>
      <c r="AK35" s="676"/>
      <c r="AL35" s="645" t="s">
        <v>138</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301746</v>
      </c>
      <c r="CS35" s="661"/>
      <c r="CT35" s="661"/>
      <c r="CU35" s="661"/>
      <c r="CV35" s="661"/>
      <c r="CW35" s="661"/>
      <c r="CX35" s="661"/>
      <c r="CY35" s="662"/>
      <c r="CZ35" s="645">
        <v>1.3</v>
      </c>
      <c r="DA35" s="663"/>
      <c r="DB35" s="663"/>
      <c r="DC35" s="664"/>
      <c r="DD35" s="648">
        <v>44894</v>
      </c>
      <c r="DE35" s="661"/>
      <c r="DF35" s="661"/>
      <c r="DG35" s="661"/>
      <c r="DH35" s="661"/>
      <c r="DI35" s="661"/>
      <c r="DJ35" s="661"/>
      <c r="DK35" s="662"/>
      <c r="DL35" s="648">
        <v>44894</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2912497</v>
      </c>
      <c r="S36" s="643"/>
      <c r="T36" s="643"/>
      <c r="U36" s="643"/>
      <c r="V36" s="643"/>
      <c r="W36" s="643"/>
      <c r="X36" s="643"/>
      <c r="Y36" s="644"/>
      <c r="Z36" s="675">
        <v>12.2</v>
      </c>
      <c r="AA36" s="675"/>
      <c r="AB36" s="675"/>
      <c r="AC36" s="675"/>
      <c r="AD36" s="676" t="s">
        <v>242</v>
      </c>
      <c r="AE36" s="676"/>
      <c r="AF36" s="676"/>
      <c r="AG36" s="676"/>
      <c r="AH36" s="676"/>
      <c r="AI36" s="676"/>
      <c r="AJ36" s="676"/>
      <c r="AK36" s="676"/>
      <c r="AL36" s="645" t="s">
        <v>242</v>
      </c>
      <c r="AM36" s="646"/>
      <c r="AN36" s="646"/>
      <c r="AO36" s="677"/>
      <c r="AP36" s="235"/>
      <c r="AQ36" s="694" t="s">
        <v>325</v>
      </c>
      <c r="AR36" s="695"/>
      <c r="AS36" s="695"/>
      <c r="AT36" s="695"/>
      <c r="AU36" s="695"/>
      <c r="AV36" s="695"/>
      <c r="AW36" s="695"/>
      <c r="AX36" s="695"/>
      <c r="AY36" s="696"/>
      <c r="AZ36" s="697">
        <v>1874635</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33555</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4578177</v>
      </c>
      <c r="CS36" s="643"/>
      <c r="CT36" s="643"/>
      <c r="CU36" s="643"/>
      <c r="CV36" s="643"/>
      <c r="CW36" s="643"/>
      <c r="CX36" s="643"/>
      <c r="CY36" s="644"/>
      <c r="CZ36" s="645">
        <v>20.2</v>
      </c>
      <c r="DA36" s="663"/>
      <c r="DB36" s="663"/>
      <c r="DC36" s="664"/>
      <c r="DD36" s="648">
        <v>1568965</v>
      </c>
      <c r="DE36" s="643"/>
      <c r="DF36" s="643"/>
      <c r="DG36" s="643"/>
      <c r="DH36" s="643"/>
      <c r="DI36" s="643"/>
      <c r="DJ36" s="643"/>
      <c r="DK36" s="644"/>
      <c r="DL36" s="648">
        <v>1036486</v>
      </c>
      <c r="DM36" s="643"/>
      <c r="DN36" s="643"/>
      <c r="DO36" s="643"/>
      <c r="DP36" s="643"/>
      <c r="DQ36" s="643"/>
      <c r="DR36" s="643"/>
      <c r="DS36" s="643"/>
      <c r="DT36" s="643"/>
      <c r="DU36" s="643"/>
      <c r="DV36" s="644"/>
      <c r="DW36" s="645">
        <v>14.5</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1458195</v>
      </c>
      <c r="S37" s="643"/>
      <c r="T37" s="643"/>
      <c r="U37" s="643"/>
      <c r="V37" s="643"/>
      <c r="W37" s="643"/>
      <c r="X37" s="643"/>
      <c r="Y37" s="644"/>
      <c r="Z37" s="675">
        <v>6.1</v>
      </c>
      <c r="AA37" s="675"/>
      <c r="AB37" s="675"/>
      <c r="AC37" s="675"/>
      <c r="AD37" s="676" t="s">
        <v>138</v>
      </c>
      <c r="AE37" s="676"/>
      <c r="AF37" s="676"/>
      <c r="AG37" s="676"/>
      <c r="AH37" s="676"/>
      <c r="AI37" s="676"/>
      <c r="AJ37" s="676"/>
      <c r="AK37" s="676"/>
      <c r="AL37" s="645" t="s">
        <v>242</v>
      </c>
      <c r="AM37" s="646"/>
      <c r="AN37" s="646"/>
      <c r="AO37" s="677"/>
      <c r="AQ37" s="685" t="s">
        <v>329</v>
      </c>
      <c r="AR37" s="686"/>
      <c r="AS37" s="686"/>
      <c r="AT37" s="686"/>
      <c r="AU37" s="686"/>
      <c r="AV37" s="686"/>
      <c r="AW37" s="686"/>
      <c r="AX37" s="686"/>
      <c r="AY37" s="687"/>
      <c r="AZ37" s="642">
        <v>138048</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-20575</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790423</v>
      </c>
      <c r="CS37" s="661"/>
      <c r="CT37" s="661"/>
      <c r="CU37" s="661"/>
      <c r="CV37" s="661"/>
      <c r="CW37" s="661"/>
      <c r="CX37" s="661"/>
      <c r="CY37" s="662"/>
      <c r="CZ37" s="645">
        <v>3.5</v>
      </c>
      <c r="DA37" s="663"/>
      <c r="DB37" s="663"/>
      <c r="DC37" s="664"/>
      <c r="DD37" s="648">
        <v>790423</v>
      </c>
      <c r="DE37" s="661"/>
      <c r="DF37" s="661"/>
      <c r="DG37" s="661"/>
      <c r="DH37" s="661"/>
      <c r="DI37" s="661"/>
      <c r="DJ37" s="661"/>
      <c r="DK37" s="662"/>
      <c r="DL37" s="648">
        <v>790423</v>
      </c>
      <c r="DM37" s="661"/>
      <c r="DN37" s="661"/>
      <c r="DO37" s="661"/>
      <c r="DP37" s="661"/>
      <c r="DQ37" s="661"/>
      <c r="DR37" s="661"/>
      <c r="DS37" s="661"/>
      <c r="DT37" s="661"/>
      <c r="DU37" s="661"/>
      <c r="DV37" s="662"/>
      <c r="DW37" s="645">
        <v>11.1</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311324</v>
      </c>
      <c r="S38" s="643"/>
      <c r="T38" s="643"/>
      <c r="U38" s="643"/>
      <c r="V38" s="643"/>
      <c r="W38" s="643"/>
      <c r="X38" s="643"/>
      <c r="Y38" s="644"/>
      <c r="Z38" s="675">
        <v>1.3</v>
      </c>
      <c r="AA38" s="675"/>
      <c r="AB38" s="675"/>
      <c r="AC38" s="675"/>
      <c r="AD38" s="676">
        <v>35</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t="s">
        <v>242</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3431</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1736587</v>
      </c>
      <c r="CS38" s="643"/>
      <c r="CT38" s="643"/>
      <c r="CU38" s="643"/>
      <c r="CV38" s="643"/>
      <c r="CW38" s="643"/>
      <c r="CX38" s="643"/>
      <c r="CY38" s="644"/>
      <c r="CZ38" s="645">
        <v>7.7</v>
      </c>
      <c r="DA38" s="663"/>
      <c r="DB38" s="663"/>
      <c r="DC38" s="664"/>
      <c r="DD38" s="648">
        <v>1523274</v>
      </c>
      <c r="DE38" s="643"/>
      <c r="DF38" s="643"/>
      <c r="DG38" s="643"/>
      <c r="DH38" s="643"/>
      <c r="DI38" s="643"/>
      <c r="DJ38" s="643"/>
      <c r="DK38" s="644"/>
      <c r="DL38" s="648">
        <v>902485</v>
      </c>
      <c r="DM38" s="643"/>
      <c r="DN38" s="643"/>
      <c r="DO38" s="643"/>
      <c r="DP38" s="643"/>
      <c r="DQ38" s="643"/>
      <c r="DR38" s="643"/>
      <c r="DS38" s="643"/>
      <c r="DT38" s="643"/>
      <c r="DU38" s="643"/>
      <c r="DV38" s="644"/>
      <c r="DW38" s="645">
        <v>12.6</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1815329</v>
      </c>
      <c r="S39" s="643"/>
      <c r="T39" s="643"/>
      <c r="U39" s="643"/>
      <c r="V39" s="643"/>
      <c r="W39" s="643"/>
      <c r="X39" s="643"/>
      <c r="Y39" s="644"/>
      <c r="Z39" s="675">
        <v>7.6</v>
      </c>
      <c r="AA39" s="675"/>
      <c r="AB39" s="675"/>
      <c r="AC39" s="675"/>
      <c r="AD39" s="676" t="s">
        <v>138</v>
      </c>
      <c r="AE39" s="676"/>
      <c r="AF39" s="676"/>
      <c r="AG39" s="676"/>
      <c r="AH39" s="676"/>
      <c r="AI39" s="676"/>
      <c r="AJ39" s="676"/>
      <c r="AK39" s="676"/>
      <c r="AL39" s="645" t="s">
        <v>138</v>
      </c>
      <c r="AM39" s="646"/>
      <c r="AN39" s="646"/>
      <c r="AO39" s="677"/>
      <c r="AQ39" s="685" t="s">
        <v>337</v>
      </c>
      <c r="AR39" s="686"/>
      <c r="AS39" s="686"/>
      <c r="AT39" s="686"/>
      <c r="AU39" s="686"/>
      <c r="AV39" s="686"/>
      <c r="AW39" s="686"/>
      <c r="AX39" s="686"/>
      <c r="AY39" s="687"/>
      <c r="AZ39" s="642" t="s">
        <v>138</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5509</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3632744</v>
      </c>
      <c r="CS39" s="661"/>
      <c r="CT39" s="661"/>
      <c r="CU39" s="661"/>
      <c r="CV39" s="661"/>
      <c r="CW39" s="661"/>
      <c r="CX39" s="661"/>
      <c r="CY39" s="662"/>
      <c r="CZ39" s="645">
        <v>16.100000000000001</v>
      </c>
      <c r="DA39" s="663"/>
      <c r="DB39" s="663"/>
      <c r="DC39" s="664"/>
      <c r="DD39" s="648">
        <v>1174374</v>
      </c>
      <c r="DE39" s="661"/>
      <c r="DF39" s="661"/>
      <c r="DG39" s="661"/>
      <c r="DH39" s="661"/>
      <c r="DI39" s="661"/>
      <c r="DJ39" s="661"/>
      <c r="DK39" s="662"/>
      <c r="DL39" s="648" t="s">
        <v>242</v>
      </c>
      <c r="DM39" s="661"/>
      <c r="DN39" s="661"/>
      <c r="DO39" s="661"/>
      <c r="DP39" s="661"/>
      <c r="DQ39" s="661"/>
      <c r="DR39" s="661"/>
      <c r="DS39" s="661"/>
      <c r="DT39" s="661"/>
      <c r="DU39" s="661"/>
      <c r="DV39" s="662"/>
      <c r="DW39" s="645" t="s">
        <v>138</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138</v>
      </c>
      <c r="S40" s="643"/>
      <c r="T40" s="643"/>
      <c r="U40" s="643"/>
      <c r="V40" s="643"/>
      <c r="W40" s="643"/>
      <c r="X40" s="643"/>
      <c r="Y40" s="644"/>
      <c r="Z40" s="675" t="s">
        <v>242</v>
      </c>
      <c r="AA40" s="675"/>
      <c r="AB40" s="675"/>
      <c r="AC40" s="675"/>
      <c r="AD40" s="676" t="s">
        <v>138</v>
      </c>
      <c r="AE40" s="676"/>
      <c r="AF40" s="676"/>
      <c r="AG40" s="676"/>
      <c r="AH40" s="676"/>
      <c r="AI40" s="676"/>
      <c r="AJ40" s="676"/>
      <c r="AK40" s="676"/>
      <c r="AL40" s="645" t="s">
        <v>242</v>
      </c>
      <c r="AM40" s="646"/>
      <c r="AN40" s="646"/>
      <c r="AO40" s="677"/>
      <c r="AQ40" s="685" t="s">
        <v>341</v>
      </c>
      <c r="AR40" s="686"/>
      <c r="AS40" s="686"/>
      <c r="AT40" s="686"/>
      <c r="AU40" s="686"/>
      <c r="AV40" s="686"/>
      <c r="AW40" s="686"/>
      <c r="AX40" s="686"/>
      <c r="AY40" s="687"/>
      <c r="AZ40" s="642" t="s">
        <v>138</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67</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129920</v>
      </c>
      <c r="CS40" s="643"/>
      <c r="CT40" s="643"/>
      <c r="CU40" s="643"/>
      <c r="CV40" s="643"/>
      <c r="CW40" s="643"/>
      <c r="CX40" s="643"/>
      <c r="CY40" s="644"/>
      <c r="CZ40" s="645">
        <v>0.6</v>
      </c>
      <c r="DA40" s="663"/>
      <c r="DB40" s="663"/>
      <c r="DC40" s="664"/>
      <c r="DD40" s="648">
        <v>720</v>
      </c>
      <c r="DE40" s="643"/>
      <c r="DF40" s="643"/>
      <c r="DG40" s="643"/>
      <c r="DH40" s="643"/>
      <c r="DI40" s="643"/>
      <c r="DJ40" s="643"/>
      <c r="DK40" s="644"/>
      <c r="DL40" s="648" t="s">
        <v>138</v>
      </c>
      <c r="DM40" s="643"/>
      <c r="DN40" s="643"/>
      <c r="DO40" s="643"/>
      <c r="DP40" s="643"/>
      <c r="DQ40" s="643"/>
      <c r="DR40" s="643"/>
      <c r="DS40" s="643"/>
      <c r="DT40" s="643"/>
      <c r="DU40" s="643"/>
      <c r="DV40" s="644"/>
      <c r="DW40" s="645" t="s">
        <v>242</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242</v>
      </c>
      <c r="AA41" s="675"/>
      <c r="AB41" s="675"/>
      <c r="AC41" s="675"/>
      <c r="AD41" s="676" t="s">
        <v>138</v>
      </c>
      <c r="AE41" s="676"/>
      <c r="AF41" s="676"/>
      <c r="AG41" s="676"/>
      <c r="AH41" s="676"/>
      <c r="AI41" s="676"/>
      <c r="AJ41" s="676"/>
      <c r="AK41" s="676"/>
      <c r="AL41" s="645" t="s">
        <v>138</v>
      </c>
      <c r="AM41" s="646"/>
      <c r="AN41" s="646"/>
      <c r="AO41" s="677"/>
      <c r="AQ41" s="685" t="s">
        <v>346</v>
      </c>
      <c r="AR41" s="686"/>
      <c r="AS41" s="686"/>
      <c r="AT41" s="686"/>
      <c r="AU41" s="686"/>
      <c r="AV41" s="686"/>
      <c r="AW41" s="686"/>
      <c r="AX41" s="686"/>
      <c r="AY41" s="687"/>
      <c r="AZ41" s="642">
        <v>886962</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138</v>
      </c>
      <c r="CS41" s="661"/>
      <c r="CT41" s="661"/>
      <c r="CU41" s="661"/>
      <c r="CV41" s="661"/>
      <c r="CW41" s="661"/>
      <c r="CX41" s="661"/>
      <c r="CY41" s="662"/>
      <c r="CZ41" s="645" t="s">
        <v>138</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202909</v>
      </c>
      <c r="S42" s="643"/>
      <c r="T42" s="643"/>
      <c r="U42" s="643"/>
      <c r="V42" s="643"/>
      <c r="W42" s="643"/>
      <c r="X42" s="643"/>
      <c r="Y42" s="644"/>
      <c r="Z42" s="675">
        <v>0.9</v>
      </c>
      <c r="AA42" s="675"/>
      <c r="AB42" s="675"/>
      <c r="AC42" s="675"/>
      <c r="AD42" s="676" t="s">
        <v>138</v>
      </c>
      <c r="AE42" s="676"/>
      <c r="AF42" s="676"/>
      <c r="AG42" s="676"/>
      <c r="AH42" s="676"/>
      <c r="AI42" s="676"/>
      <c r="AJ42" s="676"/>
      <c r="AK42" s="676"/>
      <c r="AL42" s="645" t="s">
        <v>138</v>
      </c>
      <c r="AM42" s="646"/>
      <c r="AN42" s="646"/>
      <c r="AO42" s="677"/>
      <c r="AQ42" s="678" t="s">
        <v>350</v>
      </c>
      <c r="AR42" s="679"/>
      <c r="AS42" s="679"/>
      <c r="AT42" s="679"/>
      <c r="AU42" s="679"/>
      <c r="AV42" s="679"/>
      <c r="AW42" s="679"/>
      <c r="AX42" s="679"/>
      <c r="AY42" s="680"/>
      <c r="AZ42" s="626">
        <v>849625</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328</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3093902</v>
      </c>
      <c r="CS42" s="643"/>
      <c r="CT42" s="643"/>
      <c r="CU42" s="643"/>
      <c r="CV42" s="643"/>
      <c r="CW42" s="643"/>
      <c r="CX42" s="643"/>
      <c r="CY42" s="644"/>
      <c r="CZ42" s="645">
        <v>13.7</v>
      </c>
      <c r="DA42" s="646"/>
      <c r="DB42" s="646"/>
      <c r="DC42" s="647"/>
      <c r="DD42" s="648">
        <v>379748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23832998</v>
      </c>
      <c r="S43" s="665"/>
      <c r="T43" s="665"/>
      <c r="U43" s="665"/>
      <c r="V43" s="665"/>
      <c r="W43" s="665"/>
      <c r="X43" s="665"/>
      <c r="Y43" s="666"/>
      <c r="Z43" s="667">
        <v>100</v>
      </c>
      <c r="AA43" s="667"/>
      <c r="AB43" s="667"/>
      <c r="AC43" s="667"/>
      <c r="AD43" s="668">
        <v>6939515</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43120</v>
      </c>
      <c r="CS43" s="661"/>
      <c r="CT43" s="661"/>
      <c r="CU43" s="661"/>
      <c r="CV43" s="661"/>
      <c r="CW43" s="661"/>
      <c r="CX43" s="661"/>
      <c r="CY43" s="662"/>
      <c r="CZ43" s="645">
        <v>0.2</v>
      </c>
      <c r="DA43" s="663"/>
      <c r="DB43" s="663"/>
      <c r="DC43" s="664"/>
      <c r="DD43" s="648">
        <v>21645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3052688</v>
      </c>
      <c r="CS44" s="643"/>
      <c r="CT44" s="643"/>
      <c r="CU44" s="643"/>
      <c r="CV44" s="643"/>
      <c r="CW44" s="643"/>
      <c r="CX44" s="643"/>
      <c r="CY44" s="644"/>
      <c r="CZ44" s="645">
        <v>13.5</v>
      </c>
      <c r="DA44" s="646"/>
      <c r="DB44" s="646"/>
      <c r="DC44" s="647"/>
      <c r="DD44" s="648">
        <v>345132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1040154</v>
      </c>
      <c r="CS45" s="661"/>
      <c r="CT45" s="661"/>
      <c r="CU45" s="661"/>
      <c r="CV45" s="661"/>
      <c r="CW45" s="661"/>
      <c r="CX45" s="661"/>
      <c r="CY45" s="662"/>
      <c r="CZ45" s="645">
        <v>4.5999999999999996</v>
      </c>
      <c r="DA45" s="663"/>
      <c r="DB45" s="663"/>
      <c r="DC45" s="664"/>
      <c r="DD45" s="648">
        <v>32074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1990264</v>
      </c>
      <c r="CS46" s="643"/>
      <c r="CT46" s="643"/>
      <c r="CU46" s="643"/>
      <c r="CV46" s="643"/>
      <c r="CW46" s="643"/>
      <c r="CX46" s="643"/>
      <c r="CY46" s="644"/>
      <c r="CZ46" s="645">
        <v>8.8000000000000007</v>
      </c>
      <c r="DA46" s="646"/>
      <c r="DB46" s="646"/>
      <c r="DC46" s="647"/>
      <c r="DD46" s="648">
        <v>307036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41214</v>
      </c>
      <c r="CS47" s="661"/>
      <c r="CT47" s="661"/>
      <c r="CU47" s="661"/>
      <c r="CV47" s="661"/>
      <c r="CW47" s="661"/>
      <c r="CX47" s="661"/>
      <c r="CY47" s="662"/>
      <c r="CZ47" s="645">
        <v>0.2</v>
      </c>
      <c r="DA47" s="663"/>
      <c r="DB47" s="663"/>
      <c r="DC47" s="664"/>
      <c r="DD47" s="648">
        <v>34616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242</v>
      </c>
      <c r="CS48" s="643"/>
      <c r="CT48" s="643"/>
      <c r="CU48" s="643"/>
      <c r="CV48" s="643"/>
      <c r="CW48" s="643"/>
      <c r="CX48" s="643"/>
      <c r="CY48" s="644"/>
      <c r="CZ48" s="645" t="s">
        <v>138</v>
      </c>
      <c r="DA48" s="646"/>
      <c r="DB48" s="646"/>
      <c r="DC48" s="647"/>
      <c r="DD48" s="648" t="s">
        <v>138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22632324</v>
      </c>
      <c r="CS49" s="627"/>
      <c r="CT49" s="627"/>
      <c r="CU49" s="627"/>
      <c r="CV49" s="627"/>
      <c r="CW49" s="627"/>
      <c r="CX49" s="627"/>
      <c r="CY49" s="628"/>
      <c r="CZ49" s="629">
        <v>100</v>
      </c>
      <c r="DA49" s="630"/>
      <c r="DB49" s="630"/>
      <c r="DC49" s="631"/>
      <c r="DD49" s="632">
        <v>9684124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Sz8mBcpXvc6HZVRqWQNsRsWlw7UUQa6iVZ7OZT2senu1lyvVfi2ihHDM55UFrLqsZ5/qHtOzDyW3PmDFswVmA==" saltValue="xJH9RJpD2vMvnE/AJxqH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23818</v>
      </c>
      <c r="R7" s="1162"/>
      <c r="S7" s="1162"/>
      <c r="T7" s="1162"/>
      <c r="U7" s="1162"/>
      <c r="V7" s="1162">
        <v>22626</v>
      </c>
      <c r="W7" s="1162"/>
      <c r="X7" s="1162"/>
      <c r="Y7" s="1162"/>
      <c r="Z7" s="1162"/>
      <c r="AA7" s="1162">
        <v>1192</v>
      </c>
      <c r="AB7" s="1162"/>
      <c r="AC7" s="1162"/>
      <c r="AD7" s="1162"/>
      <c r="AE7" s="1163"/>
      <c r="AF7" s="1164">
        <v>1179</v>
      </c>
      <c r="AG7" s="1165"/>
      <c r="AH7" s="1165"/>
      <c r="AI7" s="1165"/>
      <c r="AJ7" s="1166"/>
      <c r="AK7" s="1148">
        <v>68245</v>
      </c>
      <c r="AL7" s="1149"/>
      <c r="AM7" s="1149"/>
      <c r="AN7" s="1149"/>
      <c r="AO7" s="1149"/>
      <c r="AP7" s="1149">
        <v>20781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602</v>
      </c>
      <c r="BT7" s="1153"/>
      <c r="BU7" s="1153"/>
      <c r="BV7" s="1153"/>
      <c r="BW7" s="1153"/>
      <c r="BX7" s="1153"/>
      <c r="BY7" s="1153"/>
      <c r="BZ7" s="1153"/>
      <c r="CA7" s="1153"/>
      <c r="CB7" s="1153"/>
      <c r="CC7" s="1153"/>
      <c r="CD7" s="1153"/>
      <c r="CE7" s="1153"/>
      <c r="CF7" s="1153"/>
      <c r="CG7" s="1154"/>
      <c r="CH7" s="1145">
        <v>12</v>
      </c>
      <c r="CI7" s="1146"/>
      <c r="CJ7" s="1146"/>
      <c r="CK7" s="1146"/>
      <c r="CL7" s="1147"/>
      <c r="CM7" s="1145">
        <v>22</v>
      </c>
      <c r="CN7" s="1146"/>
      <c r="CO7" s="1146"/>
      <c r="CP7" s="1146"/>
      <c r="CQ7" s="1147"/>
      <c r="CR7" s="1145">
        <v>200</v>
      </c>
      <c r="CS7" s="1146"/>
      <c r="CT7" s="1146"/>
      <c r="CU7" s="1146"/>
      <c r="CV7" s="1147"/>
      <c r="CW7" s="1145">
        <v>18</v>
      </c>
      <c r="CX7" s="1146"/>
      <c r="CY7" s="1146"/>
      <c r="CZ7" s="1146"/>
      <c r="DA7" s="1147"/>
      <c r="DB7" s="1145" t="s">
        <v>518</v>
      </c>
      <c r="DC7" s="1146"/>
      <c r="DD7" s="1146"/>
      <c r="DE7" s="1146"/>
      <c r="DF7" s="1147"/>
      <c r="DG7" s="1145" t="s">
        <v>518</v>
      </c>
      <c r="DH7" s="1146"/>
      <c r="DI7" s="1146"/>
      <c r="DJ7" s="1146"/>
      <c r="DK7" s="1147"/>
      <c r="DL7" s="1145" t="s">
        <v>518</v>
      </c>
      <c r="DM7" s="1146"/>
      <c r="DN7" s="1146"/>
      <c r="DO7" s="1146"/>
      <c r="DP7" s="1147"/>
      <c r="DQ7" s="1145" t="s">
        <v>518</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83</v>
      </c>
      <c r="R8" s="1101"/>
      <c r="S8" s="1101"/>
      <c r="T8" s="1101"/>
      <c r="U8" s="1101"/>
      <c r="V8" s="1101">
        <v>75</v>
      </c>
      <c r="W8" s="1101"/>
      <c r="X8" s="1101"/>
      <c r="Y8" s="1101"/>
      <c r="Z8" s="1101"/>
      <c r="AA8" s="1101">
        <v>9</v>
      </c>
      <c r="AB8" s="1101"/>
      <c r="AC8" s="1101"/>
      <c r="AD8" s="1101"/>
      <c r="AE8" s="1102"/>
      <c r="AF8" s="1076">
        <v>9</v>
      </c>
      <c r="AG8" s="1077"/>
      <c r="AH8" s="1077"/>
      <c r="AI8" s="1077"/>
      <c r="AJ8" s="1078"/>
      <c r="AK8" s="1143" t="s">
        <v>518</v>
      </c>
      <c r="AL8" s="1144"/>
      <c r="AM8" s="1144"/>
      <c r="AN8" s="1144"/>
      <c r="AO8" s="1144"/>
      <c r="AP8" s="1144">
        <v>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388</v>
      </c>
      <c r="C9" s="1095"/>
      <c r="D9" s="1095"/>
      <c r="E9" s="1095"/>
      <c r="F9" s="1095"/>
      <c r="G9" s="1095"/>
      <c r="H9" s="1095"/>
      <c r="I9" s="1095"/>
      <c r="J9" s="1095"/>
      <c r="K9" s="1095"/>
      <c r="L9" s="1095"/>
      <c r="M9" s="1095"/>
      <c r="N9" s="1095"/>
      <c r="O9" s="1095"/>
      <c r="P9" s="1096"/>
      <c r="Q9" s="1100" t="s">
        <v>518</v>
      </c>
      <c r="R9" s="1101"/>
      <c r="S9" s="1101"/>
      <c r="T9" s="1101"/>
      <c r="U9" s="1101"/>
      <c r="V9" s="1101" t="s">
        <v>518</v>
      </c>
      <c r="W9" s="1101"/>
      <c r="X9" s="1101"/>
      <c r="Y9" s="1101"/>
      <c r="Z9" s="1101"/>
      <c r="AA9" s="1101" t="s">
        <v>518</v>
      </c>
      <c r="AB9" s="1101"/>
      <c r="AC9" s="1101"/>
      <c r="AD9" s="1101"/>
      <c r="AE9" s="1102"/>
      <c r="AF9" s="1076" t="s">
        <v>389</v>
      </c>
      <c r="AG9" s="1077"/>
      <c r="AH9" s="1077"/>
      <c r="AI9" s="1077"/>
      <c r="AJ9" s="1078"/>
      <c r="AK9" s="1143" t="s">
        <v>518</v>
      </c>
      <c r="AL9" s="1144"/>
      <c r="AM9" s="1144"/>
      <c r="AN9" s="1144"/>
      <c r="AO9" s="1144"/>
      <c r="AP9" s="1144" t="s">
        <v>518</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23833</v>
      </c>
      <c r="R23" s="1126"/>
      <c r="S23" s="1126"/>
      <c r="T23" s="1126"/>
      <c r="U23" s="1126"/>
      <c r="V23" s="1126">
        <v>22632</v>
      </c>
      <c r="W23" s="1126"/>
      <c r="X23" s="1126"/>
      <c r="Y23" s="1126"/>
      <c r="Z23" s="1126"/>
      <c r="AA23" s="1126">
        <v>1201</v>
      </c>
      <c r="AB23" s="1126"/>
      <c r="AC23" s="1126"/>
      <c r="AD23" s="1126"/>
      <c r="AE23" s="1127"/>
      <c r="AF23" s="1128">
        <v>1187</v>
      </c>
      <c r="AG23" s="1126"/>
      <c r="AH23" s="1126"/>
      <c r="AI23" s="1126"/>
      <c r="AJ23" s="1129"/>
      <c r="AK23" s="1130"/>
      <c r="AL23" s="1131"/>
      <c r="AM23" s="1131"/>
      <c r="AN23" s="1131"/>
      <c r="AO23" s="1131"/>
      <c r="AP23" s="1126">
        <v>20784</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2584</v>
      </c>
      <c r="R28" s="1111"/>
      <c r="S28" s="1111"/>
      <c r="T28" s="1111"/>
      <c r="U28" s="1111"/>
      <c r="V28" s="1111">
        <v>2551</v>
      </c>
      <c r="W28" s="1111"/>
      <c r="X28" s="1111"/>
      <c r="Y28" s="1111"/>
      <c r="Z28" s="1111"/>
      <c r="AA28" s="1111">
        <v>34</v>
      </c>
      <c r="AB28" s="1111"/>
      <c r="AC28" s="1111"/>
      <c r="AD28" s="1111"/>
      <c r="AE28" s="1112"/>
      <c r="AF28" s="1113">
        <v>34</v>
      </c>
      <c r="AG28" s="1111"/>
      <c r="AH28" s="1111"/>
      <c r="AI28" s="1111"/>
      <c r="AJ28" s="1114"/>
      <c r="AK28" s="1115">
        <v>312</v>
      </c>
      <c r="AL28" s="1103"/>
      <c r="AM28" s="1103"/>
      <c r="AN28" s="1103"/>
      <c r="AO28" s="1103"/>
      <c r="AP28" s="1103" t="s">
        <v>518</v>
      </c>
      <c r="AQ28" s="1103"/>
      <c r="AR28" s="1103"/>
      <c r="AS28" s="1103"/>
      <c r="AT28" s="1103"/>
      <c r="AU28" s="1103" t="s">
        <v>518</v>
      </c>
      <c r="AV28" s="1103"/>
      <c r="AW28" s="1103"/>
      <c r="AX28" s="1103"/>
      <c r="AY28" s="1103"/>
      <c r="AZ28" s="1104" t="s">
        <v>518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290</v>
      </c>
      <c r="R29" s="1101"/>
      <c r="S29" s="1101"/>
      <c r="T29" s="1101"/>
      <c r="U29" s="1101"/>
      <c r="V29" s="1101">
        <v>289</v>
      </c>
      <c r="W29" s="1101"/>
      <c r="X29" s="1101"/>
      <c r="Y29" s="1101"/>
      <c r="Z29" s="1101"/>
      <c r="AA29" s="1101">
        <v>1</v>
      </c>
      <c r="AB29" s="1101"/>
      <c r="AC29" s="1101"/>
      <c r="AD29" s="1101"/>
      <c r="AE29" s="1102"/>
      <c r="AF29" s="1076">
        <v>1</v>
      </c>
      <c r="AG29" s="1077"/>
      <c r="AH29" s="1077"/>
      <c r="AI29" s="1077"/>
      <c r="AJ29" s="1078"/>
      <c r="AK29" s="1037">
        <v>113</v>
      </c>
      <c r="AL29" s="1028"/>
      <c r="AM29" s="1028"/>
      <c r="AN29" s="1028"/>
      <c r="AO29" s="1028"/>
      <c r="AP29" s="1028" t="s">
        <v>518</v>
      </c>
      <c r="AQ29" s="1028"/>
      <c r="AR29" s="1028"/>
      <c r="AS29" s="1028"/>
      <c r="AT29" s="1028"/>
      <c r="AU29" s="1028" t="s">
        <v>518</v>
      </c>
      <c r="AV29" s="1028"/>
      <c r="AW29" s="1028"/>
      <c r="AX29" s="1028"/>
      <c r="AY29" s="1028"/>
      <c r="AZ29" s="1099" t="s">
        <v>518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900</v>
      </c>
      <c r="R30" s="1101"/>
      <c r="S30" s="1101"/>
      <c r="T30" s="1101"/>
      <c r="U30" s="1101"/>
      <c r="V30" s="1101">
        <v>1029</v>
      </c>
      <c r="W30" s="1101"/>
      <c r="X30" s="1101"/>
      <c r="Y30" s="1101"/>
      <c r="Z30" s="1101"/>
      <c r="AA30" s="1101">
        <v>-129</v>
      </c>
      <c r="AB30" s="1101"/>
      <c r="AC30" s="1101"/>
      <c r="AD30" s="1101"/>
      <c r="AE30" s="1102"/>
      <c r="AF30" s="1076">
        <v>-129</v>
      </c>
      <c r="AG30" s="1077"/>
      <c r="AH30" s="1077"/>
      <c r="AI30" s="1077"/>
      <c r="AJ30" s="1078"/>
      <c r="AK30" s="1037">
        <v>575</v>
      </c>
      <c r="AL30" s="1028"/>
      <c r="AM30" s="1028"/>
      <c r="AN30" s="1028"/>
      <c r="AO30" s="1028"/>
      <c r="AP30" s="1028" t="s">
        <v>518</v>
      </c>
      <c r="AQ30" s="1028"/>
      <c r="AR30" s="1028"/>
      <c r="AS30" s="1028"/>
      <c r="AT30" s="1028"/>
      <c r="AU30" s="1028" t="s">
        <v>518</v>
      </c>
      <c r="AV30" s="1028"/>
      <c r="AW30" s="1028"/>
      <c r="AX30" s="1028"/>
      <c r="AY30" s="1028"/>
      <c r="AZ30" s="1099" t="s">
        <v>518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c r="C31" s="1095"/>
      <c r="D31" s="1095"/>
      <c r="E31" s="1095"/>
      <c r="F31" s="1095"/>
      <c r="G31" s="1095"/>
      <c r="H31" s="1095"/>
      <c r="I31" s="1095"/>
      <c r="J31" s="1095"/>
      <c r="K31" s="1095"/>
      <c r="L31" s="1095"/>
      <c r="M31" s="1095"/>
      <c r="N31" s="1095"/>
      <c r="O31" s="1095"/>
      <c r="P31" s="1096"/>
      <c r="Q31" s="1100"/>
      <c r="R31" s="1101"/>
      <c r="S31" s="1101"/>
      <c r="T31" s="1101"/>
      <c r="U31" s="1101"/>
      <c r="V31" s="1101"/>
      <c r="W31" s="1101"/>
      <c r="X31" s="1101"/>
      <c r="Y31" s="1101"/>
      <c r="Z31" s="1101"/>
      <c r="AA31" s="1101"/>
      <c r="AB31" s="1101"/>
      <c r="AC31" s="1101"/>
      <c r="AD31" s="1101"/>
      <c r="AE31" s="1102"/>
      <c r="AF31" s="1076"/>
      <c r="AG31" s="1077"/>
      <c r="AH31" s="1077"/>
      <c r="AI31" s="1077"/>
      <c r="AJ31" s="1078"/>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-95</v>
      </c>
      <c r="AG63" s="1016"/>
      <c r="AH63" s="1016"/>
      <c r="AI63" s="1016"/>
      <c r="AJ63" s="1087"/>
      <c r="AK63" s="1088"/>
      <c r="AL63" s="1020"/>
      <c r="AM63" s="1020"/>
      <c r="AN63" s="1020"/>
      <c r="AO63" s="1020"/>
      <c r="AP63" s="1016" t="s">
        <v>518</v>
      </c>
      <c r="AQ63" s="1016"/>
      <c r="AR63" s="1016"/>
      <c r="AS63" s="1016"/>
      <c r="AT63" s="1016"/>
      <c r="AU63" s="1016" t="s">
        <v>518</v>
      </c>
      <c r="AV63" s="1016"/>
      <c r="AW63" s="1016"/>
      <c r="AX63" s="1016"/>
      <c r="AY63" s="1016"/>
      <c r="AZ63" s="1082"/>
      <c r="BA63" s="1082"/>
      <c r="BB63" s="1082"/>
      <c r="BC63" s="1082"/>
      <c r="BD63" s="1082"/>
      <c r="BE63" s="1017"/>
      <c r="BF63" s="1017"/>
      <c r="BG63" s="1017"/>
      <c r="BH63" s="1017"/>
      <c r="BI63" s="1018"/>
      <c r="BJ63" s="1083" t="s">
        <v>393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410</v>
      </c>
      <c r="B66" s="1053"/>
      <c r="C66" s="1053"/>
      <c r="D66" s="1053"/>
      <c r="E66" s="1053"/>
      <c r="F66" s="1053"/>
      <c r="G66" s="1053"/>
      <c r="H66" s="1053"/>
      <c r="I66" s="1053"/>
      <c r="J66" s="1053"/>
      <c r="K66" s="1053"/>
      <c r="L66" s="1053"/>
      <c r="M66" s="1053"/>
      <c r="N66" s="1053"/>
      <c r="O66" s="1053"/>
      <c r="P66" s="1054"/>
      <c r="Q66" s="1058" t="s">
        <v>411</v>
      </c>
      <c r="R66" s="1059"/>
      <c r="S66" s="1059"/>
      <c r="T66" s="1059"/>
      <c r="U66" s="1060"/>
      <c r="V66" s="1058" t="s">
        <v>412</v>
      </c>
      <c r="W66" s="1059"/>
      <c r="X66" s="1059"/>
      <c r="Y66" s="1059"/>
      <c r="Z66" s="1060"/>
      <c r="AA66" s="1058" t="s">
        <v>413</v>
      </c>
      <c r="AB66" s="1059"/>
      <c r="AC66" s="1059"/>
      <c r="AD66" s="1059"/>
      <c r="AE66" s="1060"/>
      <c r="AF66" s="1064" t="s">
        <v>414</v>
      </c>
      <c r="AG66" s="1065"/>
      <c r="AH66" s="1065"/>
      <c r="AI66" s="1065"/>
      <c r="AJ66" s="1066"/>
      <c r="AK66" s="1058" t="s">
        <v>415</v>
      </c>
      <c r="AL66" s="1053"/>
      <c r="AM66" s="1053"/>
      <c r="AN66" s="1053"/>
      <c r="AO66" s="1054"/>
      <c r="AP66" s="1058" t="s">
        <v>416</v>
      </c>
      <c r="AQ66" s="1059"/>
      <c r="AR66" s="1059"/>
      <c r="AS66" s="1059"/>
      <c r="AT66" s="1060"/>
      <c r="AU66" s="1058" t="s">
        <v>417</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587</v>
      </c>
      <c r="C68" s="1043"/>
      <c r="D68" s="1043"/>
      <c r="E68" s="1043"/>
      <c r="F68" s="1043"/>
      <c r="G68" s="1043"/>
      <c r="H68" s="1043"/>
      <c r="I68" s="1043"/>
      <c r="J68" s="1043"/>
      <c r="K68" s="1043"/>
      <c r="L68" s="1043"/>
      <c r="M68" s="1043"/>
      <c r="N68" s="1043"/>
      <c r="O68" s="1043"/>
      <c r="P68" s="1044"/>
      <c r="Q68" s="1045">
        <v>83</v>
      </c>
      <c r="R68" s="1039"/>
      <c r="S68" s="1039"/>
      <c r="T68" s="1039"/>
      <c r="U68" s="1039"/>
      <c r="V68" s="1039">
        <v>81</v>
      </c>
      <c r="W68" s="1039"/>
      <c r="X68" s="1039"/>
      <c r="Y68" s="1039"/>
      <c r="Z68" s="1039"/>
      <c r="AA68" s="1039">
        <v>2</v>
      </c>
      <c r="AB68" s="1039"/>
      <c r="AC68" s="1039"/>
      <c r="AD68" s="1039"/>
      <c r="AE68" s="1039"/>
      <c r="AF68" s="1039">
        <v>2</v>
      </c>
      <c r="AG68" s="1039"/>
      <c r="AH68" s="1039"/>
      <c r="AI68" s="1039"/>
      <c r="AJ68" s="1039"/>
      <c r="AK68" s="1039" t="s">
        <v>518</v>
      </c>
      <c r="AL68" s="1039"/>
      <c r="AM68" s="1039"/>
      <c r="AN68" s="1039"/>
      <c r="AO68" s="1039"/>
      <c r="AP68" s="1039" t="s">
        <v>518</v>
      </c>
      <c r="AQ68" s="1039"/>
      <c r="AR68" s="1039"/>
      <c r="AS68" s="1039"/>
      <c r="AT68" s="1039"/>
      <c r="AU68" s="1039" t="s">
        <v>518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588</v>
      </c>
      <c r="C69" s="1032"/>
      <c r="D69" s="1032"/>
      <c r="E69" s="1032"/>
      <c r="F69" s="1032"/>
      <c r="G69" s="1032"/>
      <c r="H69" s="1032"/>
      <c r="I69" s="1032"/>
      <c r="J69" s="1032"/>
      <c r="K69" s="1032"/>
      <c r="L69" s="1032"/>
      <c r="M69" s="1032"/>
      <c r="N69" s="1032"/>
      <c r="O69" s="1032"/>
      <c r="P69" s="1033"/>
      <c r="Q69" s="1034">
        <v>10665</v>
      </c>
      <c r="R69" s="1028"/>
      <c r="S69" s="1028"/>
      <c r="T69" s="1028"/>
      <c r="U69" s="1028"/>
      <c r="V69" s="1028">
        <v>10638</v>
      </c>
      <c r="W69" s="1028"/>
      <c r="X69" s="1028"/>
      <c r="Y69" s="1028"/>
      <c r="Z69" s="1028"/>
      <c r="AA69" s="1028">
        <v>27</v>
      </c>
      <c r="AB69" s="1028"/>
      <c r="AC69" s="1028"/>
      <c r="AD69" s="1028"/>
      <c r="AE69" s="1028"/>
      <c r="AF69" s="1028">
        <v>27</v>
      </c>
      <c r="AG69" s="1028"/>
      <c r="AH69" s="1028"/>
      <c r="AI69" s="1028"/>
      <c r="AJ69" s="1028"/>
      <c r="AK69" s="1028" t="s">
        <v>518</v>
      </c>
      <c r="AL69" s="1028"/>
      <c r="AM69" s="1028"/>
      <c r="AN69" s="1028"/>
      <c r="AO69" s="1028"/>
      <c r="AP69" s="1028" t="s">
        <v>518</v>
      </c>
      <c r="AQ69" s="1028"/>
      <c r="AR69" s="1028"/>
      <c r="AS69" s="1028"/>
      <c r="AT69" s="1028"/>
      <c r="AU69" s="1028" t="s">
        <v>518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589</v>
      </c>
      <c r="C70" s="1032"/>
      <c r="D70" s="1032"/>
      <c r="E70" s="1032"/>
      <c r="F70" s="1032"/>
      <c r="G70" s="1032"/>
      <c r="H70" s="1032"/>
      <c r="I70" s="1032"/>
      <c r="J70" s="1032"/>
      <c r="K70" s="1032"/>
      <c r="L70" s="1032"/>
      <c r="M70" s="1032"/>
      <c r="N70" s="1032"/>
      <c r="O70" s="1032"/>
      <c r="P70" s="1033"/>
      <c r="Q70" s="1034">
        <v>60</v>
      </c>
      <c r="R70" s="1028"/>
      <c r="S70" s="1028"/>
      <c r="T70" s="1028"/>
      <c r="U70" s="1028"/>
      <c r="V70" s="1028">
        <v>60</v>
      </c>
      <c r="W70" s="1028"/>
      <c r="X70" s="1028"/>
      <c r="Y70" s="1028"/>
      <c r="Z70" s="1028"/>
      <c r="AA70" s="1028" t="s">
        <v>518</v>
      </c>
      <c r="AB70" s="1028"/>
      <c r="AC70" s="1028"/>
      <c r="AD70" s="1028"/>
      <c r="AE70" s="1028"/>
      <c r="AF70" s="1028" t="s">
        <v>518</v>
      </c>
      <c r="AG70" s="1028"/>
      <c r="AH70" s="1028"/>
      <c r="AI70" s="1028"/>
      <c r="AJ70" s="1028"/>
      <c r="AK70" s="1028" t="s">
        <v>518</v>
      </c>
      <c r="AL70" s="1028"/>
      <c r="AM70" s="1028"/>
      <c r="AN70" s="1028"/>
      <c r="AO70" s="1028"/>
      <c r="AP70" s="1028" t="s">
        <v>518</v>
      </c>
      <c r="AQ70" s="1028"/>
      <c r="AR70" s="1028"/>
      <c r="AS70" s="1028"/>
      <c r="AT70" s="1028"/>
      <c r="AU70" s="1028" t="s">
        <v>518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590</v>
      </c>
      <c r="C71" s="1032"/>
      <c r="D71" s="1032"/>
      <c r="E71" s="1032"/>
      <c r="F71" s="1032"/>
      <c r="G71" s="1032"/>
      <c r="H71" s="1032"/>
      <c r="I71" s="1032"/>
      <c r="J71" s="1032"/>
      <c r="K71" s="1032"/>
      <c r="L71" s="1032"/>
      <c r="M71" s="1032"/>
      <c r="N71" s="1032"/>
      <c r="O71" s="1032"/>
      <c r="P71" s="1033"/>
      <c r="Q71" s="1034">
        <v>198</v>
      </c>
      <c r="R71" s="1028"/>
      <c r="S71" s="1028"/>
      <c r="T71" s="1028"/>
      <c r="U71" s="1028"/>
      <c r="V71" s="1028">
        <v>188</v>
      </c>
      <c r="W71" s="1028"/>
      <c r="X71" s="1028"/>
      <c r="Y71" s="1028"/>
      <c r="Z71" s="1028"/>
      <c r="AA71" s="1028">
        <v>10</v>
      </c>
      <c r="AB71" s="1028"/>
      <c r="AC71" s="1028"/>
      <c r="AD71" s="1028"/>
      <c r="AE71" s="1028"/>
      <c r="AF71" s="1028">
        <v>10</v>
      </c>
      <c r="AG71" s="1028"/>
      <c r="AH71" s="1028"/>
      <c r="AI71" s="1028"/>
      <c r="AJ71" s="1028"/>
      <c r="AK71" s="1028" t="s">
        <v>518</v>
      </c>
      <c r="AL71" s="1028"/>
      <c r="AM71" s="1028"/>
      <c r="AN71" s="1028"/>
      <c r="AO71" s="1028"/>
      <c r="AP71" s="1028" t="s">
        <v>518</v>
      </c>
      <c r="AQ71" s="1028"/>
      <c r="AR71" s="1028"/>
      <c r="AS71" s="1028"/>
      <c r="AT71" s="1028"/>
      <c r="AU71" s="1028" t="s">
        <v>518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591</v>
      </c>
      <c r="C72" s="1032"/>
      <c r="D72" s="1032"/>
      <c r="E72" s="1032"/>
      <c r="F72" s="1032"/>
      <c r="G72" s="1032"/>
      <c r="H72" s="1032"/>
      <c r="I72" s="1032"/>
      <c r="J72" s="1032"/>
      <c r="K72" s="1032"/>
      <c r="L72" s="1032"/>
      <c r="M72" s="1032"/>
      <c r="N72" s="1032"/>
      <c r="O72" s="1032"/>
      <c r="P72" s="1033"/>
      <c r="Q72" s="1034">
        <v>2512</v>
      </c>
      <c r="R72" s="1028"/>
      <c r="S72" s="1028"/>
      <c r="T72" s="1028"/>
      <c r="U72" s="1028"/>
      <c r="V72" s="1028">
        <v>2491</v>
      </c>
      <c r="W72" s="1028"/>
      <c r="X72" s="1028"/>
      <c r="Y72" s="1028"/>
      <c r="Z72" s="1028"/>
      <c r="AA72" s="1028">
        <v>21</v>
      </c>
      <c r="AB72" s="1028"/>
      <c r="AC72" s="1028"/>
      <c r="AD72" s="1028"/>
      <c r="AE72" s="1028"/>
      <c r="AF72" s="1028">
        <v>18</v>
      </c>
      <c r="AG72" s="1028"/>
      <c r="AH72" s="1028"/>
      <c r="AI72" s="1028"/>
      <c r="AJ72" s="1028"/>
      <c r="AK72" s="1028">
        <v>49</v>
      </c>
      <c r="AL72" s="1028"/>
      <c r="AM72" s="1028"/>
      <c r="AN72" s="1028"/>
      <c r="AO72" s="1028"/>
      <c r="AP72" s="1028">
        <v>1831</v>
      </c>
      <c r="AQ72" s="1028"/>
      <c r="AR72" s="1028"/>
      <c r="AS72" s="1028"/>
      <c r="AT72" s="1028"/>
      <c r="AU72" s="1028">
        <v>331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592</v>
      </c>
      <c r="C73" s="1032"/>
      <c r="D73" s="1032"/>
      <c r="E73" s="1032"/>
      <c r="F73" s="1032"/>
      <c r="G73" s="1032"/>
      <c r="H73" s="1032"/>
      <c r="I73" s="1032"/>
      <c r="J73" s="1032"/>
      <c r="K73" s="1032"/>
      <c r="L73" s="1032"/>
      <c r="M73" s="1032"/>
      <c r="N73" s="1032"/>
      <c r="O73" s="1032"/>
      <c r="P73" s="1033"/>
      <c r="Q73" s="1034">
        <v>709</v>
      </c>
      <c r="R73" s="1028"/>
      <c r="S73" s="1028"/>
      <c r="T73" s="1028"/>
      <c r="U73" s="1028"/>
      <c r="V73" s="1028">
        <v>653</v>
      </c>
      <c r="W73" s="1028"/>
      <c r="X73" s="1028"/>
      <c r="Y73" s="1028"/>
      <c r="Z73" s="1028"/>
      <c r="AA73" s="1028">
        <v>57</v>
      </c>
      <c r="AB73" s="1028"/>
      <c r="AC73" s="1028"/>
      <c r="AD73" s="1028"/>
      <c r="AE73" s="1028"/>
      <c r="AF73" s="1028">
        <v>40</v>
      </c>
      <c r="AG73" s="1028"/>
      <c r="AH73" s="1028"/>
      <c r="AI73" s="1028"/>
      <c r="AJ73" s="1028"/>
      <c r="AK73" s="1028">
        <v>250</v>
      </c>
      <c r="AL73" s="1028"/>
      <c r="AM73" s="1028"/>
      <c r="AN73" s="1028"/>
      <c r="AO73" s="1028"/>
      <c r="AP73" s="1028" t="s">
        <v>518</v>
      </c>
      <c r="AQ73" s="1028"/>
      <c r="AR73" s="1028"/>
      <c r="AS73" s="1028"/>
      <c r="AT73" s="1028"/>
      <c r="AU73" s="1028" t="s">
        <v>518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593</v>
      </c>
      <c r="C74" s="1032"/>
      <c r="D74" s="1032"/>
      <c r="E74" s="1032"/>
      <c r="F74" s="1032"/>
      <c r="G74" s="1032"/>
      <c r="H74" s="1032"/>
      <c r="I74" s="1032"/>
      <c r="J74" s="1032"/>
      <c r="K74" s="1032"/>
      <c r="L74" s="1032"/>
      <c r="M74" s="1032"/>
      <c r="N74" s="1032"/>
      <c r="O74" s="1032"/>
      <c r="P74" s="1033"/>
      <c r="Q74" s="1034">
        <v>150</v>
      </c>
      <c r="R74" s="1028"/>
      <c r="S74" s="1028"/>
      <c r="T74" s="1028"/>
      <c r="U74" s="1028"/>
      <c r="V74" s="1028">
        <v>144</v>
      </c>
      <c r="W74" s="1028"/>
      <c r="X74" s="1028"/>
      <c r="Y74" s="1028"/>
      <c r="Z74" s="1028"/>
      <c r="AA74" s="1028">
        <v>6</v>
      </c>
      <c r="AB74" s="1028"/>
      <c r="AC74" s="1028"/>
      <c r="AD74" s="1028"/>
      <c r="AE74" s="1028"/>
      <c r="AF74" s="1028">
        <v>6</v>
      </c>
      <c r="AG74" s="1028"/>
      <c r="AH74" s="1028"/>
      <c r="AI74" s="1028"/>
      <c r="AJ74" s="1028"/>
      <c r="AK74" s="1028" t="s">
        <v>518</v>
      </c>
      <c r="AL74" s="1028"/>
      <c r="AM74" s="1028"/>
      <c r="AN74" s="1028"/>
      <c r="AO74" s="1028"/>
      <c r="AP74" s="1028" t="s">
        <v>518</v>
      </c>
      <c r="AQ74" s="1028"/>
      <c r="AR74" s="1028"/>
      <c r="AS74" s="1028"/>
      <c r="AT74" s="1028"/>
      <c r="AU74" s="1028" t="s">
        <v>518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594</v>
      </c>
      <c r="C75" s="1032"/>
      <c r="D75" s="1032"/>
      <c r="E75" s="1032"/>
      <c r="F75" s="1032"/>
      <c r="G75" s="1032"/>
      <c r="H75" s="1032"/>
      <c r="I75" s="1032"/>
      <c r="J75" s="1032"/>
      <c r="K75" s="1032"/>
      <c r="L75" s="1032"/>
      <c r="M75" s="1032"/>
      <c r="N75" s="1032"/>
      <c r="O75" s="1032"/>
      <c r="P75" s="1033"/>
      <c r="Q75" s="1035">
        <v>236</v>
      </c>
      <c r="R75" s="1036"/>
      <c r="S75" s="1036"/>
      <c r="T75" s="1036"/>
      <c r="U75" s="1037"/>
      <c r="V75" s="1038">
        <v>228</v>
      </c>
      <c r="W75" s="1036"/>
      <c r="X75" s="1036"/>
      <c r="Y75" s="1036"/>
      <c r="Z75" s="1037"/>
      <c r="AA75" s="1038">
        <v>8</v>
      </c>
      <c r="AB75" s="1036"/>
      <c r="AC75" s="1036"/>
      <c r="AD75" s="1036"/>
      <c r="AE75" s="1037"/>
      <c r="AF75" s="1038">
        <v>8</v>
      </c>
      <c r="AG75" s="1036"/>
      <c r="AH75" s="1036"/>
      <c r="AI75" s="1036"/>
      <c r="AJ75" s="1037"/>
      <c r="AK75" s="1038">
        <v>45</v>
      </c>
      <c r="AL75" s="1036"/>
      <c r="AM75" s="1036"/>
      <c r="AN75" s="1036"/>
      <c r="AO75" s="1037"/>
      <c r="AP75" s="1038" t="s">
        <v>518</v>
      </c>
      <c r="AQ75" s="1036"/>
      <c r="AR75" s="1036"/>
      <c r="AS75" s="1036"/>
      <c r="AT75" s="1037"/>
      <c r="AU75" s="1038" t="s">
        <v>518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595</v>
      </c>
      <c r="C76" s="1032"/>
      <c r="D76" s="1032"/>
      <c r="E76" s="1032"/>
      <c r="F76" s="1032"/>
      <c r="G76" s="1032"/>
      <c r="H76" s="1032"/>
      <c r="I76" s="1032"/>
      <c r="J76" s="1032"/>
      <c r="K76" s="1032"/>
      <c r="L76" s="1032"/>
      <c r="M76" s="1032"/>
      <c r="N76" s="1032"/>
      <c r="O76" s="1032"/>
      <c r="P76" s="1033"/>
      <c r="Q76" s="1035">
        <v>65</v>
      </c>
      <c r="R76" s="1036"/>
      <c r="S76" s="1036"/>
      <c r="T76" s="1036"/>
      <c r="U76" s="1037"/>
      <c r="V76" s="1038">
        <v>65</v>
      </c>
      <c r="W76" s="1036"/>
      <c r="X76" s="1036"/>
      <c r="Y76" s="1036"/>
      <c r="Z76" s="1037"/>
      <c r="AA76" s="1038" t="s">
        <v>518</v>
      </c>
      <c r="AB76" s="1036"/>
      <c r="AC76" s="1036"/>
      <c r="AD76" s="1036"/>
      <c r="AE76" s="1037"/>
      <c r="AF76" s="1038" t="s">
        <v>518</v>
      </c>
      <c r="AG76" s="1036"/>
      <c r="AH76" s="1036"/>
      <c r="AI76" s="1036"/>
      <c r="AJ76" s="1037"/>
      <c r="AK76" s="1038" t="s">
        <v>518</v>
      </c>
      <c r="AL76" s="1036"/>
      <c r="AM76" s="1036"/>
      <c r="AN76" s="1036"/>
      <c r="AO76" s="1037"/>
      <c r="AP76" s="1038" t="s">
        <v>518</v>
      </c>
      <c r="AQ76" s="1036"/>
      <c r="AR76" s="1036"/>
      <c r="AS76" s="1036"/>
      <c r="AT76" s="1037"/>
      <c r="AU76" s="1038" t="s">
        <v>518</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596</v>
      </c>
      <c r="C77" s="1032"/>
      <c r="D77" s="1032"/>
      <c r="E77" s="1032"/>
      <c r="F77" s="1032"/>
      <c r="G77" s="1032"/>
      <c r="H77" s="1032"/>
      <c r="I77" s="1032"/>
      <c r="J77" s="1032"/>
      <c r="K77" s="1032"/>
      <c r="L77" s="1032"/>
      <c r="M77" s="1032"/>
      <c r="N77" s="1032"/>
      <c r="O77" s="1032"/>
      <c r="P77" s="1033"/>
      <c r="Q77" s="1035">
        <v>1891</v>
      </c>
      <c r="R77" s="1036"/>
      <c r="S77" s="1036"/>
      <c r="T77" s="1036"/>
      <c r="U77" s="1037"/>
      <c r="V77" s="1038">
        <v>1844</v>
      </c>
      <c r="W77" s="1036"/>
      <c r="X77" s="1036"/>
      <c r="Y77" s="1036"/>
      <c r="Z77" s="1037"/>
      <c r="AA77" s="1038">
        <v>47</v>
      </c>
      <c r="AB77" s="1036"/>
      <c r="AC77" s="1036"/>
      <c r="AD77" s="1036"/>
      <c r="AE77" s="1037"/>
      <c r="AF77" s="1038">
        <v>47</v>
      </c>
      <c r="AG77" s="1036"/>
      <c r="AH77" s="1036"/>
      <c r="AI77" s="1036"/>
      <c r="AJ77" s="1037"/>
      <c r="AK77" s="1038" t="s">
        <v>518</v>
      </c>
      <c r="AL77" s="1036"/>
      <c r="AM77" s="1036"/>
      <c r="AN77" s="1036"/>
      <c r="AO77" s="1037"/>
      <c r="AP77" s="1038" t="s">
        <v>518</v>
      </c>
      <c r="AQ77" s="1036"/>
      <c r="AR77" s="1036"/>
      <c r="AS77" s="1036"/>
      <c r="AT77" s="1037"/>
      <c r="AU77" s="1038" t="s">
        <v>518</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597</v>
      </c>
      <c r="C78" s="1032"/>
      <c r="D78" s="1032"/>
      <c r="E78" s="1032"/>
      <c r="F78" s="1032"/>
      <c r="G78" s="1032"/>
      <c r="H78" s="1032"/>
      <c r="I78" s="1032"/>
      <c r="J78" s="1032"/>
      <c r="K78" s="1032"/>
      <c r="L78" s="1032"/>
      <c r="M78" s="1032"/>
      <c r="N78" s="1032"/>
      <c r="O78" s="1032"/>
      <c r="P78" s="1033"/>
      <c r="Q78" s="1034">
        <v>70477</v>
      </c>
      <c r="R78" s="1028"/>
      <c r="S78" s="1028"/>
      <c r="T78" s="1028"/>
      <c r="U78" s="1028"/>
      <c r="V78" s="1028">
        <v>68238</v>
      </c>
      <c r="W78" s="1028"/>
      <c r="X78" s="1028"/>
      <c r="Y78" s="1028"/>
      <c r="Z78" s="1028"/>
      <c r="AA78" s="1028">
        <v>2239</v>
      </c>
      <c r="AB78" s="1028"/>
      <c r="AC78" s="1028"/>
      <c r="AD78" s="1028"/>
      <c r="AE78" s="1028"/>
      <c r="AF78" s="1028">
        <v>2239</v>
      </c>
      <c r="AG78" s="1028"/>
      <c r="AH78" s="1028"/>
      <c r="AI78" s="1028"/>
      <c r="AJ78" s="1028"/>
      <c r="AK78" s="1028">
        <v>1112</v>
      </c>
      <c r="AL78" s="1028"/>
      <c r="AM78" s="1028"/>
      <c r="AN78" s="1028"/>
      <c r="AO78" s="1028"/>
      <c r="AP78" s="1028" t="s">
        <v>518</v>
      </c>
      <c r="AQ78" s="1028"/>
      <c r="AR78" s="1028"/>
      <c r="AS78" s="1028"/>
      <c r="AT78" s="1028"/>
      <c r="AU78" s="1028" t="s">
        <v>518</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598</v>
      </c>
      <c r="C79" s="1032"/>
      <c r="D79" s="1032"/>
      <c r="E79" s="1032"/>
      <c r="F79" s="1032"/>
      <c r="G79" s="1032"/>
      <c r="H79" s="1032"/>
      <c r="I79" s="1032"/>
      <c r="J79" s="1032"/>
      <c r="K79" s="1032"/>
      <c r="L79" s="1032"/>
      <c r="M79" s="1032"/>
      <c r="N79" s="1032"/>
      <c r="O79" s="1032"/>
      <c r="P79" s="1033"/>
      <c r="Q79" s="1034">
        <v>168</v>
      </c>
      <c r="R79" s="1028"/>
      <c r="S79" s="1028"/>
      <c r="T79" s="1028"/>
      <c r="U79" s="1028"/>
      <c r="V79" s="1028">
        <v>146</v>
      </c>
      <c r="W79" s="1028"/>
      <c r="X79" s="1028"/>
      <c r="Y79" s="1028"/>
      <c r="Z79" s="1028"/>
      <c r="AA79" s="1028">
        <v>21</v>
      </c>
      <c r="AB79" s="1028"/>
      <c r="AC79" s="1028"/>
      <c r="AD79" s="1028"/>
      <c r="AE79" s="1028"/>
      <c r="AF79" s="1028">
        <v>21</v>
      </c>
      <c r="AG79" s="1028"/>
      <c r="AH79" s="1028"/>
      <c r="AI79" s="1028"/>
      <c r="AJ79" s="1028"/>
      <c r="AK79" s="1028" t="s">
        <v>518</v>
      </c>
      <c r="AL79" s="1028"/>
      <c r="AM79" s="1028"/>
      <c r="AN79" s="1028"/>
      <c r="AO79" s="1028"/>
      <c r="AP79" s="1028" t="s">
        <v>518</v>
      </c>
      <c r="AQ79" s="1028"/>
      <c r="AR79" s="1028"/>
      <c r="AS79" s="1028"/>
      <c r="AT79" s="1028"/>
      <c r="AU79" s="1028" t="s">
        <v>518</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599</v>
      </c>
      <c r="C80" s="1032"/>
      <c r="D80" s="1032"/>
      <c r="E80" s="1032"/>
      <c r="F80" s="1032"/>
      <c r="G80" s="1032"/>
      <c r="H80" s="1032"/>
      <c r="I80" s="1032"/>
      <c r="J80" s="1032"/>
      <c r="K80" s="1032"/>
      <c r="L80" s="1032"/>
      <c r="M80" s="1032"/>
      <c r="N80" s="1032"/>
      <c r="O80" s="1032"/>
      <c r="P80" s="1033"/>
      <c r="Q80" s="1034">
        <v>772932</v>
      </c>
      <c r="R80" s="1028"/>
      <c r="S80" s="1028"/>
      <c r="T80" s="1028"/>
      <c r="U80" s="1028"/>
      <c r="V80" s="1028">
        <v>740589</v>
      </c>
      <c r="W80" s="1028"/>
      <c r="X80" s="1028"/>
      <c r="Y80" s="1028"/>
      <c r="Z80" s="1028"/>
      <c r="AA80" s="1028">
        <v>32343</v>
      </c>
      <c r="AB80" s="1028"/>
      <c r="AC80" s="1028"/>
      <c r="AD80" s="1028"/>
      <c r="AE80" s="1028"/>
      <c r="AF80" s="1028">
        <v>32343</v>
      </c>
      <c r="AG80" s="1028"/>
      <c r="AH80" s="1028"/>
      <c r="AI80" s="1028"/>
      <c r="AJ80" s="1028"/>
      <c r="AK80" s="1028">
        <v>691</v>
      </c>
      <c r="AL80" s="1028"/>
      <c r="AM80" s="1028"/>
      <c r="AN80" s="1028"/>
      <c r="AO80" s="1028"/>
      <c r="AP80" s="1028" t="s">
        <v>518</v>
      </c>
      <c r="AQ80" s="1028"/>
      <c r="AR80" s="1028"/>
      <c r="AS80" s="1028"/>
      <c r="AT80" s="1028"/>
      <c r="AU80" s="1028" t="s">
        <v>518</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600</v>
      </c>
      <c r="C81" s="1032"/>
      <c r="D81" s="1032"/>
      <c r="E81" s="1032"/>
      <c r="F81" s="1032"/>
      <c r="G81" s="1032"/>
      <c r="H81" s="1032"/>
      <c r="I81" s="1032"/>
      <c r="J81" s="1032"/>
      <c r="K81" s="1032"/>
      <c r="L81" s="1032"/>
      <c r="M81" s="1032"/>
      <c r="N81" s="1032"/>
      <c r="O81" s="1032"/>
      <c r="P81" s="1033"/>
      <c r="Q81" s="1034">
        <v>589</v>
      </c>
      <c r="R81" s="1028"/>
      <c r="S81" s="1028"/>
      <c r="T81" s="1028"/>
      <c r="U81" s="1028"/>
      <c r="V81" s="1028">
        <v>545</v>
      </c>
      <c r="W81" s="1028"/>
      <c r="X81" s="1028"/>
      <c r="Y81" s="1028"/>
      <c r="Z81" s="1028"/>
      <c r="AA81" s="1028">
        <v>43</v>
      </c>
      <c r="AB81" s="1028"/>
      <c r="AC81" s="1028"/>
      <c r="AD81" s="1028"/>
      <c r="AE81" s="1028"/>
      <c r="AF81" s="1028">
        <v>43</v>
      </c>
      <c r="AG81" s="1028"/>
      <c r="AH81" s="1028"/>
      <c r="AI81" s="1028"/>
      <c r="AJ81" s="1028"/>
      <c r="AK81" s="1028" t="s">
        <v>518</v>
      </c>
      <c r="AL81" s="1028"/>
      <c r="AM81" s="1028"/>
      <c r="AN81" s="1028"/>
      <c r="AO81" s="1028"/>
      <c r="AP81" s="1028" t="s">
        <v>518</v>
      </c>
      <c r="AQ81" s="1028"/>
      <c r="AR81" s="1028"/>
      <c r="AS81" s="1028"/>
      <c r="AT81" s="1028"/>
      <c r="AU81" s="1028" t="s">
        <v>518</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601</v>
      </c>
      <c r="C82" s="1032"/>
      <c r="D82" s="1032"/>
      <c r="E82" s="1032"/>
      <c r="F82" s="1032"/>
      <c r="G82" s="1032"/>
      <c r="H82" s="1032"/>
      <c r="I82" s="1032"/>
      <c r="J82" s="1032"/>
      <c r="K82" s="1032"/>
      <c r="L82" s="1032"/>
      <c r="M82" s="1032"/>
      <c r="N82" s="1032"/>
      <c r="O82" s="1032"/>
      <c r="P82" s="1033"/>
      <c r="Q82" s="1034">
        <v>3067</v>
      </c>
      <c r="R82" s="1028"/>
      <c r="S82" s="1028"/>
      <c r="T82" s="1028"/>
      <c r="U82" s="1028"/>
      <c r="V82" s="1028">
        <v>3037</v>
      </c>
      <c r="W82" s="1028"/>
      <c r="X82" s="1028"/>
      <c r="Y82" s="1028"/>
      <c r="Z82" s="1028"/>
      <c r="AA82" s="1028">
        <v>30</v>
      </c>
      <c r="AB82" s="1028"/>
      <c r="AC82" s="1028"/>
      <c r="AD82" s="1028"/>
      <c r="AE82" s="1028"/>
      <c r="AF82" s="1028">
        <v>3572</v>
      </c>
      <c r="AG82" s="1028"/>
      <c r="AH82" s="1028"/>
      <c r="AI82" s="1028"/>
      <c r="AJ82" s="1028"/>
      <c r="AK82" s="1028" t="s">
        <v>518</v>
      </c>
      <c r="AL82" s="1028"/>
      <c r="AM82" s="1028"/>
      <c r="AN82" s="1028"/>
      <c r="AO82" s="1028"/>
      <c r="AP82" s="1028">
        <v>5809</v>
      </c>
      <c r="AQ82" s="1028"/>
      <c r="AR82" s="1028"/>
      <c r="AS82" s="1028"/>
      <c r="AT82" s="1028"/>
      <c r="AU82" s="1028" t="s">
        <v>518</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38377</v>
      </c>
      <c r="AG88" s="1016"/>
      <c r="AH88" s="1016"/>
      <c r="AI88" s="1016"/>
      <c r="AJ88" s="1016"/>
      <c r="AK88" s="1020"/>
      <c r="AL88" s="1020"/>
      <c r="AM88" s="1020"/>
      <c r="AN88" s="1020"/>
      <c r="AO88" s="1020"/>
      <c r="AP88" s="1016">
        <v>7640</v>
      </c>
      <c r="AQ88" s="1016"/>
      <c r="AR88" s="1016"/>
      <c r="AS88" s="1016"/>
      <c r="AT88" s="1016"/>
      <c r="AU88" s="1016">
        <v>331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200</v>
      </c>
      <c r="CS102" s="1008"/>
      <c r="CT102" s="1008"/>
      <c r="CU102" s="1008"/>
      <c r="CV102" s="1009"/>
      <c r="CW102" s="1007">
        <v>18</v>
      </c>
      <c r="CX102" s="1008"/>
      <c r="CY102" s="1008"/>
      <c r="CZ102" s="1008"/>
      <c r="DA102" s="1009"/>
      <c r="DB102" s="1007" t="s">
        <v>518</v>
      </c>
      <c r="DC102" s="1008"/>
      <c r="DD102" s="1008"/>
      <c r="DE102" s="1008"/>
      <c r="DF102" s="1009"/>
      <c r="DG102" s="1007" t="s">
        <v>518</v>
      </c>
      <c r="DH102" s="1008"/>
      <c r="DI102" s="1008"/>
      <c r="DJ102" s="1008"/>
      <c r="DK102" s="1009"/>
      <c r="DL102" s="1007" t="s">
        <v>518</v>
      </c>
      <c r="DM102" s="1008"/>
      <c r="DN102" s="1008"/>
      <c r="DO102" s="1008"/>
      <c r="DP102" s="1009"/>
      <c r="DQ102" s="1007" t="s">
        <v>518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304</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304</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304</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1964925</v>
      </c>
      <c r="AB110" s="944"/>
      <c r="AC110" s="944"/>
      <c r="AD110" s="944"/>
      <c r="AE110" s="945"/>
      <c r="AF110" s="946">
        <v>2049157</v>
      </c>
      <c r="AG110" s="944"/>
      <c r="AH110" s="944"/>
      <c r="AI110" s="944"/>
      <c r="AJ110" s="945"/>
      <c r="AK110" s="946">
        <v>2113697</v>
      </c>
      <c r="AL110" s="944"/>
      <c r="AM110" s="944"/>
      <c r="AN110" s="944"/>
      <c r="AO110" s="945"/>
      <c r="AP110" s="947">
        <v>38.1</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20347230</v>
      </c>
      <c r="BR110" s="891"/>
      <c r="BS110" s="891"/>
      <c r="BT110" s="891"/>
      <c r="BU110" s="891"/>
      <c r="BV110" s="891">
        <v>20947065</v>
      </c>
      <c r="BW110" s="891"/>
      <c r="BX110" s="891"/>
      <c r="BY110" s="891"/>
      <c r="BZ110" s="891"/>
      <c r="CA110" s="891">
        <v>20784457</v>
      </c>
      <c r="CB110" s="891"/>
      <c r="CC110" s="891"/>
      <c r="CD110" s="891"/>
      <c r="CE110" s="891"/>
      <c r="CF110" s="915">
        <v>374.6</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435</v>
      </c>
      <c r="DM110" s="891"/>
      <c r="DN110" s="891"/>
      <c r="DO110" s="891"/>
      <c r="DP110" s="891"/>
      <c r="DQ110" s="891" t="s">
        <v>435</v>
      </c>
      <c r="DR110" s="891"/>
      <c r="DS110" s="891"/>
      <c r="DT110" s="891"/>
      <c r="DU110" s="891"/>
      <c r="DV110" s="892" t="s">
        <v>393</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393</v>
      </c>
      <c r="AB111" s="972"/>
      <c r="AC111" s="972"/>
      <c r="AD111" s="972"/>
      <c r="AE111" s="973"/>
      <c r="AF111" s="974" t="s">
        <v>437</v>
      </c>
      <c r="AG111" s="972"/>
      <c r="AH111" s="972"/>
      <c r="AI111" s="972"/>
      <c r="AJ111" s="973"/>
      <c r="AK111" s="974" t="s">
        <v>393</v>
      </c>
      <c r="AL111" s="972"/>
      <c r="AM111" s="972"/>
      <c r="AN111" s="972"/>
      <c r="AO111" s="973"/>
      <c r="AP111" s="975" t="s">
        <v>393</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393</v>
      </c>
      <c r="BR111" s="863"/>
      <c r="BS111" s="863"/>
      <c r="BT111" s="863"/>
      <c r="BU111" s="863"/>
      <c r="BV111" s="863" t="s">
        <v>439</v>
      </c>
      <c r="BW111" s="863"/>
      <c r="BX111" s="863"/>
      <c r="BY111" s="863"/>
      <c r="BZ111" s="863"/>
      <c r="CA111" s="863" t="s">
        <v>393</v>
      </c>
      <c r="CB111" s="863"/>
      <c r="CC111" s="863"/>
      <c r="CD111" s="863"/>
      <c r="CE111" s="863"/>
      <c r="CF111" s="924" t="s">
        <v>393</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393</v>
      </c>
      <c r="DH111" s="863"/>
      <c r="DI111" s="863"/>
      <c r="DJ111" s="863"/>
      <c r="DK111" s="863"/>
      <c r="DL111" s="863" t="s">
        <v>441</v>
      </c>
      <c r="DM111" s="863"/>
      <c r="DN111" s="863"/>
      <c r="DO111" s="863"/>
      <c r="DP111" s="863"/>
      <c r="DQ111" s="863" t="s">
        <v>441</v>
      </c>
      <c r="DR111" s="863"/>
      <c r="DS111" s="863"/>
      <c r="DT111" s="863"/>
      <c r="DU111" s="863"/>
      <c r="DV111" s="840" t="s">
        <v>393</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393</v>
      </c>
      <c r="AB112" s="826"/>
      <c r="AC112" s="826"/>
      <c r="AD112" s="826"/>
      <c r="AE112" s="827"/>
      <c r="AF112" s="828" t="s">
        <v>441</v>
      </c>
      <c r="AG112" s="826"/>
      <c r="AH112" s="826"/>
      <c r="AI112" s="826"/>
      <c r="AJ112" s="827"/>
      <c r="AK112" s="828" t="s">
        <v>435</v>
      </c>
      <c r="AL112" s="826"/>
      <c r="AM112" s="826"/>
      <c r="AN112" s="826"/>
      <c r="AO112" s="827"/>
      <c r="AP112" s="873" t="s">
        <v>435</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79637</v>
      </c>
      <c r="BR112" s="863"/>
      <c r="BS112" s="863"/>
      <c r="BT112" s="863"/>
      <c r="BU112" s="863"/>
      <c r="BV112" s="863" t="s">
        <v>435</v>
      </c>
      <c r="BW112" s="863"/>
      <c r="BX112" s="863"/>
      <c r="BY112" s="863"/>
      <c r="BZ112" s="863"/>
      <c r="CA112" s="863" t="s">
        <v>435</v>
      </c>
      <c r="CB112" s="863"/>
      <c r="CC112" s="863"/>
      <c r="CD112" s="863"/>
      <c r="CE112" s="863"/>
      <c r="CF112" s="924" t="s">
        <v>393</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435</v>
      </c>
      <c r="DH112" s="863"/>
      <c r="DI112" s="863"/>
      <c r="DJ112" s="863"/>
      <c r="DK112" s="863"/>
      <c r="DL112" s="863" t="s">
        <v>435</v>
      </c>
      <c r="DM112" s="863"/>
      <c r="DN112" s="863"/>
      <c r="DO112" s="863"/>
      <c r="DP112" s="863"/>
      <c r="DQ112" s="863" t="s">
        <v>437</v>
      </c>
      <c r="DR112" s="863"/>
      <c r="DS112" s="863"/>
      <c r="DT112" s="863"/>
      <c r="DU112" s="863"/>
      <c r="DV112" s="840" t="s">
        <v>441</v>
      </c>
      <c r="DW112" s="840"/>
      <c r="DX112" s="840"/>
      <c r="DY112" s="840"/>
      <c r="DZ112" s="841"/>
    </row>
    <row r="113" spans="1:130" s="248" customFormat="1" ht="26.25" customHeight="1" x14ac:dyDescent="0.15">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28706</v>
      </c>
      <c r="AB113" s="972"/>
      <c r="AC113" s="972"/>
      <c r="AD113" s="972"/>
      <c r="AE113" s="973"/>
      <c r="AF113" s="974" t="s">
        <v>393</v>
      </c>
      <c r="AG113" s="972"/>
      <c r="AH113" s="972"/>
      <c r="AI113" s="972"/>
      <c r="AJ113" s="973"/>
      <c r="AK113" s="974" t="s">
        <v>447</v>
      </c>
      <c r="AL113" s="972"/>
      <c r="AM113" s="972"/>
      <c r="AN113" s="972"/>
      <c r="AO113" s="973"/>
      <c r="AP113" s="975" t="s">
        <v>393</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164735</v>
      </c>
      <c r="BR113" s="863"/>
      <c r="BS113" s="863"/>
      <c r="BT113" s="863"/>
      <c r="BU113" s="863"/>
      <c r="BV113" s="863">
        <v>269971</v>
      </c>
      <c r="BW113" s="863"/>
      <c r="BX113" s="863"/>
      <c r="BY113" s="863"/>
      <c r="BZ113" s="863"/>
      <c r="CA113" s="863">
        <v>331418</v>
      </c>
      <c r="CB113" s="863"/>
      <c r="CC113" s="863"/>
      <c r="CD113" s="863"/>
      <c r="CE113" s="863"/>
      <c r="CF113" s="924">
        <v>6</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435</v>
      </c>
      <c r="DM113" s="826"/>
      <c r="DN113" s="826"/>
      <c r="DO113" s="826"/>
      <c r="DP113" s="827"/>
      <c r="DQ113" s="828" t="s">
        <v>437</v>
      </c>
      <c r="DR113" s="826"/>
      <c r="DS113" s="826"/>
      <c r="DT113" s="826"/>
      <c r="DU113" s="827"/>
      <c r="DV113" s="873" t="s">
        <v>435</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30935</v>
      </c>
      <c r="AB114" s="826"/>
      <c r="AC114" s="826"/>
      <c r="AD114" s="826"/>
      <c r="AE114" s="827"/>
      <c r="AF114" s="828">
        <v>37731</v>
      </c>
      <c r="AG114" s="826"/>
      <c r="AH114" s="826"/>
      <c r="AI114" s="826"/>
      <c r="AJ114" s="827"/>
      <c r="AK114" s="828">
        <v>46818</v>
      </c>
      <c r="AL114" s="826"/>
      <c r="AM114" s="826"/>
      <c r="AN114" s="826"/>
      <c r="AO114" s="827"/>
      <c r="AP114" s="873">
        <v>0.8</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2561776</v>
      </c>
      <c r="BR114" s="863"/>
      <c r="BS114" s="863"/>
      <c r="BT114" s="863"/>
      <c r="BU114" s="863"/>
      <c r="BV114" s="863">
        <v>2390429</v>
      </c>
      <c r="BW114" s="863"/>
      <c r="BX114" s="863"/>
      <c r="BY114" s="863"/>
      <c r="BZ114" s="863"/>
      <c r="CA114" s="863">
        <v>2370427</v>
      </c>
      <c r="CB114" s="863"/>
      <c r="CC114" s="863"/>
      <c r="CD114" s="863"/>
      <c r="CE114" s="863"/>
      <c r="CF114" s="924">
        <v>42.7</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435</v>
      </c>
      <c r="DH114" s="826"/>
      <c r="DI114" s="826"/>
      <c r="DJ114" s="826"/>
      <c r="DK114" s="827"/>
      <c r="DL114" s="828" t="s">
        <v>435</v>
      </c>
      <c r="DM114" s="826"/>
      <c r="DN114" s="826"/>
      <c r="DO114" s="826"/>
      <c r="DP114" s="827"/>
      <c r="DQ114" s="828" t="s">
        <v>435</v>
      </c>
      <c r="DR114" s="826"/>
      <c r="DS114" s="826"/>
      <c r="DT114" s="826"/>
      <c r="DU114" s="827"/>
      <c r="DV114" s="873" t="s">
        <v>393</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92857</v>
      </c>
      <c r="AB115" s="972"/>
      <c r="AC115" s="972"/>
      <c r="AD115" s="972"/>
      <c r="AE115" s="973"/>
      <c r="AF115" s="974">
        <v>61973</v>
      </c>
      <c r="AG115" s="972"/>
      <c r="AH115" s="972"/>
      <c r="AI115" s="972"/>
      <c r="AJ115" s="973"/>
      <c r="AK115" s="974" t="s">
        <v>447</v>
      </c>
      <c r="AL115" s="972"/>
      <c r="AM115" s="972"/>
      <c r="AN115" s="972"/>
      <c r="AO115" s="973"/>
      <c r="AP115" s="975" t="s">
        <v>435</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393</v>
      </c>
      <c r="BR115" s="863"/>
      <c r="BS115" s="863"/>
      <c r="BT115" s="863"/>
      <c r="BU115" s="863"/>
      <c r="BV115" s="863" t="s">
        <v>435</v>
      </c>
      <c r="BW115" s="863"/>
      <c r="BX115" s="863"/>
      <c r="BY115" s="863"/>
      <c r="BZ115" s="863"/>
      <c r="CA115" s="863" t="s">
        <v>435</v>
      </c>
      <c r="CB115" s="863"/>
      <c r="CC115" s="863"/>
      <c r="CD115" s="863"/>
      <c r="CE115" s="863"/>
      <c r="CF115" s="924" t="s">
        <v>435</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435</v>
      </c>
      <c r="DH115" s="826"/>
      <c r="DI115" s="826"/>
      <c r="DJ115" s="826"/>
      <c r="DK115" s="827"/>
      <c r="DL115" s="828" t="s">
        <v>437</v>
      </c>
      <c r="DM115" s="826"/>
      <c r="DN115" s="826"/>
      <c r="DO115" s="826"/>
      <c r="DP115" s="827"/>
      <c r="DQ115" s="828" t="s">
        <v>393</v>
      </c>
      <c r="DR115" s="826"/>
      <c r="DS115" s="826"/>
      <c r="DT115" s="826"/>
      <c r="DU115" s="827"/>
      <c r="DV115" s="873" t="s">
        <v>441</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437</v>
      </c>
      <c r="AB116" s="826"/>
      <c r="AC116" s="826"/>
      <c r="AD116" s="826"/>
      <c r="AE116" s="827"/>
      <c r="AF116" s="828" t="s">
        <v>441</v>
      </c>
      <c r="AG116" s="826"/>
      <c r="AH116" s="826"/>
      <c r="AI116" s="826"/>
      <c r="AJ116" s="827"/>
      <c r="AK116" s="828">
        <v>87</v>
      </c>
      <c r="AL116" s="826"/>
      <c r="AM116" s="826"/>
      <c r="AN116" s="826"/>
      <c r="AO116" s="827"/>
      <c r="AP116" s="873">
        <v>0</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393</v>
      </c>
      <c r="BR116" s="863"/>
      <c r="BS116" s="863"/>
      <c r="BT116" s="863"/>
      <c r="BU116" s="863"/>
      <c r="BV116" s="863" t="s">
        <v>435</v>
      </c>
      <c r="BW116" s="863"/>
      <c r="BX116" s="863"/>
      <c r="BY116" s="863"/>
      <c r="BZ116" s="863"/>
      <c r="CA116" s="863" t="s">
        <v>393</v>
      </c>
      <c r="CB116" s="863"/>
      <c r="CC116" s="863"/>
      <c r="CD116" s="863"/>
      <c r="CE116" s="863"/>
      <c r="CF116" s="924" t="s">
        <v>393</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435</v>
      </c>
      <c r="DH116" s="826"/>
      <c r="DI116" s="826"/>
      <c r="DJ116" s="826"/>
      <c r="DK116" s="827"/>
      <c r="DL116" s="828" t="s">
        <v>393</v>
      </c>
      <c r="DM116" s="826"/>
      <c r="DN116" s="826"/>
      <c r="DO116" s="826"/>
      <c r="DP116" s="827"/>
      <c r="DQ116" s="828" t="s">
        <v>435</v>
      </c>
      <c r="DR116" s="826"/>
      <c r="DS116" s="826"/>
      <c r="DT116" s="826"/>
      <c r="DU116" s="827"/>
      <c r="DV116" s="873" t="s">
        <v>447</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2117423</v>
      </c>
      <c r="AB117" s="958"/>
      <c r="AC117" s="958"/>
      <c r="AD117" s="958"/>
      <c r="AE117" s="959"/>
      <c r="AF117" s="960">
        <v>2148861</v>
      </c>
      <c r="AG117" s="958"/>
      <c r="AH117" s="958"/>
      <c r="AI117" s="958"/>
      <c r="AJ117" s="959"/>
      <c r="AK117" s="960">
        <v>2160602</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437</v>
      </c>
      <c r="BR117" s="863"/>
      <c r="BS117" s="863"/>
      <c r="BT117" s="863"/>
      <c r="BU117" s="863"/>
      <c r="BV117" s="863" t="s">
        <v>393</v>
      </c>
      <c r="BW117" s="863"/>
      <c r="BX117" s="863"/>
      <c r="BY117" s="863"/>
      <c r="BZ117" s="863"/>
      <c r="CA117" s="863" t="s">
        <v>435</v>
      </c>
      <c r="CB117" s="863"/>
      <c r="CC117" s="863"/>
      <c r="CD117" s="863"/>
      <c r="CE117" s="863"/>
      <c r="CF117" s="924" t="s">
        <v>439</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435</v>
      </c>
      <c r="DH117" s="826"/>
      <c r="DI117" s="826"/>
      <c r="DJ117" s="826"/>
      <c r="DK117" s="827"/>
      <c r="DL117" s="828" t="s">
        <v>435</v>
      </c>
      <c r="DM117" s="826"/>
      <c r="DN117" s="826"/>
      <c r="DO117" s="826"/>
      <c r="DP117" s="827"/>
      <c r="DQ117" s="828" t="s">
        <v>435</v>
      </c>
      <c r="DR117" s="826"/>
      <c r="DS117" s="826"/>
      <c r="DT117" s="826"/>
      <c r="DU117" s="827"/>
      <c r="DV117" s="873" t="s">
        <v>437</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304</v>
      </c>
      <c r="AL118" s="951"/>
      <c r="AM118" s="951"/>
      <c r="AN118" s="951"/>
      <c r="AO118" s="952"/>
      <c r="AP118" s="954" t="s">
        <v>429</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393</v>
      </c>
      <c r="BR118" s="894"/>
      <c r="BS118" s="894"/>
      <c r="BT118" s="894"/>
      <c r="BU118" s="894"/>
      <c r="BV118" s="894" t="s">
        <v>393</v>
      </c>
      <c r="BW118" s="894"/>
      <c r="BX118" s="894"/>
      <c r="BY118" s="894"/>
      <c r="BZ118" s="894"/>
      <c r="CA118" s="894" t="s">
        <v>435</v>
      </c>
      <c r="CB118" s="894"/>
      <c r="CC118" s="894"/>
      <c r="CD118" s="894"/>
      <c r="CE118" s="894"/>
      <c r="CF118" s="924" t="s">
        <v>393</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435</v>
      </c>
      <c r="DH118" s="826"/>
      <c r="DI118" s="826"/>
      <c r="DJ118" s="826"/>
      <c r="DK118" s="827"/>
      <c r="DL118" s="828" t="s">
        <v>435</v>
      </c>
      <c r="DM118" s="826"/>
      <c r="DN118" s="826"/>
      <c r="DO118" s="826"/>
      <c r="DP118" s="827"/>
      <c r="DQ118" s="828" t="s">
        <v>435</v>
      </c>
      <c r="DR118" s="826"/>
      <c r="DS118" s="826"/>
      <c r="DT118" s="826"/>
      <c r="DU118" s="827"/>
      <c r="DV118" s="873" t="s">
        <v>435</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435</v>
      </c>
      <c r="AB119" s="944"/>
      <c r="AC119" s="944"/>
      <c r="AD119" s="944"/>
      <c r="AE119" s="945"/>
      <c r="AF119" s="946" t="s">
        <v>393</v>
      </c>
      <c r="AG119" s="944"/>
      <c r="AH119" s="944"/>
      <c r="AI119" s="944"/>
      <c r="AJ119" s="945"/>
      <c r="AK119" s="946" t="s">
        <v>393</v>
      </c>
      <c r="AL119" s="944"/>
      <c r="AM119" s="944"/>
      <c r="AN119" s="944"/>
      <c r="AO119" s="945"/>
      <c r="AP119" s="947" t="s">
        <v>435</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464</v>
      </c>
      <c r="BP119" s="927"/>
      <c r="BQ119" s="931">
        <v>23153378</v>
      </c>
      <c r="BR119" s="894"/>
      <c r="BS119" s="894"/>
      <c r="BT119" s="894"/>
      <c r="BU119" s="894"/>
      <c r="BV119" s="894">
        <v>23607465</v>
      </c>
      <c r="BW119" s="894"/>
      <c r="BX119" s="894"/>
      <c r="BY119" s="894"/>
      <c r="BZ119" s="894"/>
      <c r="CA119" s="894">
        <v>23486302</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393</v>
      </c>
      <c r="DH119" s="809"/>
      <c r="DI119" s="809"/>
      <c r="DJ119" s="809"/>
      <c r="DK119" s="810"/>
      <c r="DL119" s="811" t="s">
        <v>437</v>
      </c>
      <c r="DM119" s="809"/>
      <c r="DN119" s="809"/>
      <c r="DO119" s="809"/>
      <c r="DP119" s="810"/>
      <c r="DQ119" s="811" t="s">
        <v>435</v>
      </c>
      <c r="DR119" s="809"/>
      <c r="DS119" s="809"/>
      <c r="DT119" s="809"/>
      <c r="DU119" s="810"/>
      <c r="DV119" s="897" t="s">
        <v>435</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435</v>
      </c>
      <c r="AB120" s="826"/>
      <c r="AC120" s="826"/>
      <c r="AD120" s="826"/>
      <c r="AE120" s="827"/>
      <c r="AF120" s="828" t="s">
        <v>435</v>
      </c>
      <c r="AG120" s="826"/>
      <c r="AH120" s="826"/>
      <c r="AI120" s="826"/>
      <c r="AJ120" s="827"/>
      <c r="AK120" s="828" t="s">
        <v>435</v>
      </c>
      <c r="AL120" s="826"/>
      <c r="AM120" s="826"/>
      <c r="AN120" s="826"/>
      <c r="AO120" s="827"/>
      <c r="AP120" s="873" t="s">
        <v>435</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18569421</v>
      </c>
      <c r="BR120" s="891"/>
      <c r="BS120" s="891"/>
      <c r="BT120" s="891"/>
      <c r="BU120" s="891"/>
      <c r="BV120" s="891">
        <v>18131594</v>
      </c>
      <c r="BW120" s="891"/>
      <c r="BX120" s="891"/>
      <c r="BY120" s="891"/>
      <c r="BZ120" s="891"/>
      <c r="CA120" s="891">
        <v>18851840</v>
      </c>
      <c r="CB120" s="891"/>
      <c r="CC120" s="891"/>
      <c r="CD120" s="891"/>
      <c r="CE120" s="891"/>
      <c r="CF120" s="915">
        <v>339.8</v>
      </c>
      <c r="CG120" s="916"/>
      <c r="CH120" s="916"/>
      <c r="CI120" s="916"/>
      <c r="CJ120" s="916"/>
      <c r="CK120" s="917" t="s">
        <v>468</v>
      </c>
      <c r="CL120" s="901"/>
      <c r="CM120" s="901"/>
      <c r="CN120" s="901"/>
      <c r="CO120" s="902"/>
      <c r="CP120" s="921"/>
      <c r="CQ120" s="922"/>
      <c r="CR120" s="922"/>
      <c r="CS120" s="922"/>
      <c r="CT120" s="922"/>
      <c r="CU120" s="922"/>
      <c r="CV120" s="922"/>
      <c r="CW120" s="922"/>
      <c r="CX120" s="922"/>
      <c r="CY120" s="922"/>
      <c r="CZ120" s="922"/>
      <c r="DA120" s="922"/>
      <c r="DB120" s="922"/>
      <c r="DC120" s="922"/>
      <c r="DD120" s="922"/>
      <c r="DE120" s="922"/>
      <c r="DF120" s="923"/>
      <c r="DG120" s="910"/>
      <c r="DH120" s="891"/>
      <c r="DI120" s="891"/>
      <c r="DJ120" s="891"/>
      <c r="DK120" s="891"/>
      <c r="DL120" s="891"/>
      <c r="DM120" s="891"/>
      <c r="DN120" s="891"/>
      <c r="DO120" s="891"/>
      <c r="DP120" s="891"/>
      <c r="DQ120" s="891"/>
      <c r="DR120" s="891"/>
      <c r="DS120" s="891"/>
      <c r="DT120" s="891"/>
      <c r="DU120" s="891"/>
      <c r="DV120" s="892"/>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447</v>
      </c>
      <c r="AB121" s="826"/>
      <c r="AC121" s="826"/>
      <c r="AD121" s="826"/>
      <c r="AE121" s="827"/>
      <c r="AF121" s="828" t="s">
        <v>393</v>
      </c>
      <c r="AG121" s="826"/>
      <c r="AH121" s="826"/>
      <c r="AI121" s="826"/>
      <c r="AJ121" s="827"/>
      <c r="AK121" s="828" t="s">
        <v>435</v>
      </c>
      <c r="AL121" s="826"/>
      <c r="AM121" s="826"/>
      <c r="AN121" s="826"/>
      <c r="AO121" s="827"/>
      <c r="AP121" s="873" t="s">
        <v>393</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v>3173139</v>
      </c>
      <c r="BR121" s="863"/>
      <c r="BS121" s="863"/>
      <c r="BT121" s="863"/>
      <c r="BU121" s="863"/>
      <c r="BV121" s="863">
        <v>3023299</v>
      </c>
      <c r="BW121" s="863"/>
      <c r="BX121" s="863"/>
      <c r="BY121" s="863"/>
      <c r="BZ121" s="863"/>
      <c r="CA121" s="863">
        <v>3012362</v>
      </c>
      <c r="CB121" s="863"/>
      <c r="CC121" s="863"/>
      <c r="CD121" s="863"/>
      <c r="CE121" s="863"/>
      <c r="CF121" s="924">
        <v>54.3</v>
      </c>
      <c r="CG121" s="925"/>
      <c r="CH121" s="925"/>
      <c r="CI121" s="925"/>
      <c r="CJ121" s="925"/>
      <c r="CK121" s="918"/>
      <c r="CL121" s="904"/>
      <c r="CM121" s="904"/>
      <c r="CN121" s="904"/>
      <c r="CO121" s="905"/>
      <c r="CP121" s="884"/>
      <c r="CQ121" s="885"/>
      <c r="CR121" s="885"/>
      <c r="CS121" s="885"/>
      <c r="CT121" s="885"/>
      <c r="CU121" s="885"/>
      <c r="CV121" s="885"/>
      <c r="CW121" s="885"/>
      <c r="CX121" s="885"/>
      <c r="CY121" s="885"/>
      <c r="CZ121" s="885"/>
      <c r="DA121" s="885"/>
      <c r="DB121" s="885"/>
      <c r="DC121" s="885"/>
      <c r="DD121" s="885"/>
      <c r="DE121" s="885"/>
      <c r="DF121" s="886"/>
      <c r="DG121" s="862"/>
      <c r="DH121" s="863"/>
      <c r="DI121" s="863"/>
      <c r="DJ121" s="863"/>
      <c r="DK121" s="863"/>
      <c r="DL121" s="863"/>
      <c r="DM121" s="863"/>
      <c r="DN121" s="863"/>
      <c r="DO121" s="863"/>
      <c r="DP121" s="863"/>
      <c r="DQ121" s="863"/>
      <c r="DR121" s="863"/>
      <c r="DS121" s="863"/>
      <c r="DT121" s="863"/>
      <c r="DU121" s="863"/>
      <c r="DV121" s="840"/>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435</v>
      </c>
      <c r="AB122" s="826"/>
      <c r="AC122" s="826"/>
      <c r="AD122" s="826"/>
      <c r="AE122" s="827"/>
      <c r="AF122" s="828" t="s">
        <v>437</v>
      </c>
      <c r="AG122" s="826"/>
      <c r="AH122" s="826"/>
      <c r="AI122" s="826"/>
      <c r="AJ122" s="827"/>
      <c r="AK122" s="828" t="s">
        <v>435</v>
      </c>
      <c r="AL122" s="826"/>
      <c r="AM122" s="826"/>
      <c r="AN122" s="826"/>
      <c r="AO122" s="827"/>
      <c r="AP122" s="873" t="s">
        <v>435</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14212495</v>
      </c>
      <c r="BR122" s="894"/>
      <c r="BS122" s="894"/>
      <c r="BT122" s="894"/>
      <c r="BU122" s="894"/>
      <c r="BV122" s="894">
        <v>14363000</v>
      </c>
      <c r="BW122" s="894"/>
      <c r="BX122" s="894"/>
      <c r="BY122" s="894"/>
      <c r="BZ122" s="894"/>
      <c r="CA122" s="894">
        <v>14692229</v>
      </c>
      <c r="CB122" s="894"/>
      <c r="CC122" s="894"/>
      <c r="CD122" s="894"/>
      <c r="CE122" s="894"/>
      <c r="CF122" s="895">
        <v>264.8</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435</v>
      </c>
      <c r="AB123" s="826"/>
      <c r="AC123" s="826"/>
      <c r="AD123" s="826"/>
      <c r="AE123" s="827"/>
      <c r="AF123" s="828" t="s">
        <v>439</v>
      </c>
      <c r="AG123" s="826"/>
      <c r="AH123" s="826"/>
      <c r="AI123" s="826"/>
      <c r="AJ123" s="827"/>
      <c r="AK123" s="828" t="s">
        <v>439</v>
      </c>
      <c r="AL123" s="826"/>
      <c r="AM123" s="826"/>
      <c r="AN123" s="826"/>
      <c r="AO123" s="827"/>
      <c r="AP123" s="873" t="s">
        <v>439</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472</v>
      </c>
      <c r="BP123" s="927"/>
      <c r="BQ123" s="881">
        <v>35955055</v>
      </c>
      <c r="BR123" s="882"/>
      <c r="BS123" s="882"/>
      <c r="BT123" s="882"/>
      <c r="BU123" s="882"/>
      <c r="BV123" s="882">
        <v>35517893</v>
      </c>
      <c r="BW123" s="882"/>
      <c r="BX123" s="882"/>
      <c r="BY123" s="882"/>
      <c r="BZ123" s="882"/>
      <c r="CA123" s="882">
        <v>36556431</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435</v>
      </c>
      <c r="AB124" s="826"/>
      <c r="AC124" s="826"/>
      <c r="AD124" s="826"/>
      <c r="AE124" s="827"/>
      <c r="AF124" s="828" t="s">
        <v>437</v>
      </c>
      <c r="AG124" s="826"/>
      <c r="AH124" s="826"/>
      <c r="AI124" s="826"/>
      <c r="AJ124" s="827"/>
      <c r="AK124" s="828" t="s">
        <v>437</v>
      </c>
      <c r="AL124" s="826"/>
      <c r="AM124" s="826"/>
      <c r="AN124" s="826"/>
      <c r="AO124" s="827"/>
      <c r="AP124" s="873" t="s">
        <v>435</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435</v>
      </c>
      <c r="BR124" s="880"/>
      <c r="BS124" s="880"/>
      <c r="BT124" s="880"/>
      <c r="BU124" s="880"/>
      <c r="BV124" s="880" t="s">
        <v>437</v>
      </c>
      <c r="BW124" s="880"/>
      <c r="BX124" s="880"/>
      <c r="BY124" s="880"/>
      <c r="BZ124" s="880"/>
      <c r="CA124" s="880" t="s">
        <v>447</v>
      </c>
      <c r="CB124" s="880"/>
      <c r="CC124" s="880"/>
      <c r="CD124" s="880"/>
      <c r="CE124" s="880"/>
      <c r="CF124" s="770"/>
      <c r="CG124" s="771"/>
      <c r="CH124" s="771"/>
      <c r="CI124" s="771"/>
      <c r="CJ124" s="911"/>
      <c r="CK124" s="919"/>
      <c r="CL124" s="919"/>
      <c r="CM124" s="919"/>
      <c r="CN124" s="919"/>
      <c r="CO124" s="920"/>
      <c r="CP124" s="884"/>
      <c r="CQ124" s="885"/>
      <c r="CR124" s="885"/>
      <c r="CS124" s="885"/>
      <c r="CT124" s="885"/>
      <c r="CU124" s="885"/>
      <c r="CV124" s="885"/>
      <c r="CW124" s="885"/>
      <c r="CX124" s="885"/>
      <c r="CY124" s="885"/>
      <c r="CZ124" s="885"/>
      <c r="DA124" s="885"/>
      <c r="DB124" s="885"/>
      <c r="DC124" s="885"/>
      <c r="DD124" s="885"/>
      <c r="DE124" s="885"/>
      <c r="DF124" s="886"/>
      <c r="DG124" s="808"/>
      <c r="DH124" s="809"/>
      <c r="DI124" s="809"/>
      <c r="DJ124" s="809"/>
      <c r="DK124" s="810"/>
      <c r="DL124" s="811"/>
      <c r="DM124" s="809"/>
      <c r="DN124" s="809"/>
      <c r="DO124" s="809"/>
      <c r="DP124" s="810"/>
      <c r="DQ124" s="811"/>
      <c r="DR124" s="809"/>
      <c r="DS124" s="809"/>
      <c r="DT124" s="809"/>
      <c r="DU124" s="810"/>
      <c r="DV124" s="897"/>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474</v>
      </c>
      <c r="AB125" s="826"/>
      <c r="AC125" s="826"/>
      <c r="AD125" s="826"/>
      <c r="AE125" s="827"/>
      <c r="AF125" s="828" t="s">
        <v>475</v>
      </c>
      <c r="AG125" s="826"/>
      <c r="AH125" s="826"/>
      <c r="AI125" s="826"/>
      <c r="AJ125" s="827"/>
      <c r="AK125" s="828" t="s">
        <v>475</v>
      </c>
      <c r="AL125" s="826"/>
      <c r="AM125" s="826"/>
      <c r="AN125" s="826"/>
      <c r="AO125" s="827"/>
      <c r="AP125" s="873" t="s">
        <v>476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479</v>
      </c>
      <c r="DH125" s="891"/>
      <c r="DI125" s="891"/>
      <c r="DJ125" s="891"/>
      <c r="DK125" s="891"/>
      <c r="DL125" s="891" t="s">
        <v>480</v>
      </c>
      <c r="DM125" s="891"/>
      <c r="DN125" s="891"/>
      <c r="DO125" s="891"/>
      <c r="DP125" s="891"/>
      <c r="DQ125" s="891" t="s">
        <v>481</v>
      </c>
      <c r="DR125" s="891"/>
      <c r="DS125" s="891"/>
      <c r="DT125" s="891"/>
      <c r="DU125" s="891"/>
      <c r="DV125" s="892" t="s">
        <v>480</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435</v>
      </c>
      <c r="AB126" s="826"/>
      <c r="AC126" s="826"/>
      <c r="AD126" s="826"/>
      <c r="AE126" s="827"/>
      <c r="AF126" s="828" t="s">
        <v>476</v>
      </c>
      <c r="AG126" s="826"/>
      <c r="AH126" s="826"/>
      <c r="AI126" s="826"/>
      <c r="AJ126" s="827"/>
      <c r="AK126" s="828" t="s">
        <v>479</v>
      </c>
      <c r="AL126" s="826"/>
      <c r="AM126" s="826"/>
      <c r="AN126" s="826"/>
      <c r="AO126" s="827"/>
      <c r="AP126" s="873" t="s">
        <v>435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435</v>
      </c>
      <c r="DH126" s="863"/>
      <c r="DI126" s="863"/>
      <c r="DJ126" s="863"/>
      <c r="DK126" s="863"/>
      <c r="DL126" s="863" t="s">
        <v>483</v>
      </c>
      <c r="DM126" s="863"/>
      <c r="DN126" s="863"/>
      <c r="DO126" s="863"/>
      <c r="DP126" s="863"/>
      <c r="DQ126" s="863" t="s">
        <v>484</v>
      </c>
      <c r="DR126" s="863"/>
      <c r="DS126" s="863"/>
      <c r="DT126" s="863"/>
      <c r="DU126" s="863"/>
      <c r="DV126" s="840" t="s">
        <v>474</v>
      </c>
      <c r="DW126" s="840"/>
      <c r="DX126" s="840"/>
      <c r="DY126" s="840"/>
      <c r="DZ126" s="841"/>
    </row>
    <row r="127" spans="1:130" s="248" customFormat="1" ht="26.25" customHeight="1" x14ac:dyDescent="0.15">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92857</v>
      </c>
      <c r="AB127" s="826"/>
      <c r="AC127" s="826"/>
      <c r="AD127" s="826"/>
      <c r="AE127" s="827"/>
      <c r="AF127" s="828">
        <v>61973</v>
      </c>
      <c r="AG127" s="826"/>
      <c r="AH127" s="826"/>
      <c r="AI127" s="826"/>
      <c r="AJ127" s="827"/>
      <c r="AK127" s="828" t="s">
        <v>486</v>
      </c>
      <c r="AL127" s="826"/>
      <c r="AM127" s="826"/>
      <c r="AN127" s="826"/>
      <c r="AO127" s="827"/>
      <c r="AP127" s="873" t="s">
        <v>475</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492</v>
      </c>
      <c r="DH127" s="863"/>
      <c r="DI127" s="863"/>
      <c r="DJ127" s="863"/>
      <c r="DK127" s="863"/>
      <c r="DL127" s="863" t="s">
        <v>475</v>
      </c>
      <c r="DM127" s="863"/>
      <c r="DN127" s="863"/>
      <c r="DO127" s="863"/>
      <c r="DP127" s="863"/>
      <c r="DQ127" s="863" t="s">
        <v>475</v>
      </c>
      <c r="DR127" s="863"/>
      <c r="DS127" s="863"/>
      <c r="DT127" s="863"/>
      <c r="DU127" s="863"/>
      <c r="DV127" s="840" t="s">
        <v>481</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281645</v>
      </c>
      <c r="AB128" s="847"/>
      <c r="AC128" s="847"/>
      <c r="AD128" s="847"/>
      <c r="AE128" s="848"/>
      <c r="AF128" s="849">
        <v>291966</v>
      </c>
      <c r="AG128" s="847"/>
      <c r="AH128" s="847"/>
      <c r="AI128" s="847"/>
      <c r="AJ128" s="848"/>
      <c r="AK128" s="849">
        <v>290921</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476</v>
      </c>
      <c r="BG128" s="833"/>
      <c r="BH128" s="833"/>
      <c r="BI128" s="833"/>
      <c r="BJ128" s="833"/>
      <c r="BK128" s="833"/>
      <c r="BL128" s="856"/>
      <c r="BM128" s="832">
        <v>14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435</v>
      </c>
      <c r="DH128" s="837"/>
      <c r="DI128" s="837"/>
      <c r="DJ128" s="837"/>
      <c r="DK128" s="837"/>
      <c r="DL128" s="837" t="s">
        <v>484</v>
      </c>
      <c r="DM128" s="837"/>
      <c r="DN128" s="837"/>
      <c r="DO128" s="837"/>
      <c r="DP128" s="837"/>
      <c r="DQ128" s="837" t="s">
        <v>480</v>
      </c>
      <c r="DR128" s="837"/>
      <c r="DS128" s="837"/>
      <c r="DT128" s="837"/>
      <c r="DU128" s="837"/>
      <c r="DV128" s="838" t="s">
        <v>479</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7218249</v>
      </c>
      <c r="AB129" s="826"/>
      <c r="AC129" s="826"/>
      <c r="AD129" s="826"/>
      <c r="AE129" s="827"/>
      <c r="AF129" s="828">
        <v>7089402</v>
      </c>
      <c r="AG129" s="826"/>
      <c r="AH129" s="826"/>
      <c r="AI129" s="826"/>
      <c r="AJ129" s="827"/>
      <c r="AK129" s="828">
        <v>7135857</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435</v>
      </c>
      <c r="BG129" s="816"/>
      <c r="BH129" s="816"/>
      <c r="BI129" s="816"/>
      <c r="BJ129" s="816"/>
      <c r="BK129" s="816"/>
      <c r="BL129" s="817"/>
      <c r="BM129" s="815">
        <v>19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1585751</v>
      </c>
      <c r="AB130" s="826"/>
      <c r="AC130" s="826"/>
      <c r="AD130" s="826"/>
      <c r="AE130" s="827"/>
      <c r="AF130" s="828">
        <v>1614594</v>
      </c>
      <c r="AG130" s="826"/>
      <c r="AH130" s="826"/>
      <c r="AI130" s="826"/>
      <c r="AJ130" s="827"/>
      <c r="AK130" s="828">
        <v>1587202</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4.5999999999999996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5632498</v>
      </c>
      <c r="AB131" s="809"/>
      <c r="AC131" s="809"/>
      <c r="AD131" s="809"/>
      <c r="AE131" s="810"/>
      <c r="AF131" s="811">
        <v>5474808</v>
      </c>
      <c r="AG131" s="809"/>
      <c r="AH131" s="809"/>
      <c r="AI131" s="809"/>
      <c r="AJ131" s="810"/>
      <c r="AK131" s="811">
        <v>5548655</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t="s">
        <v>486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4.4390073460000004</v>
      </c>
      <c r="AB132" s="789"/>
      <c r="AC132" s="789"/>
      <c r="AD132" s="789"/>
      <c r="AE132" s="790"/>
      <c r="AF132" s="791">
        <v>4.4257442449999997</v>
      </c>
      <c r="AG132" s="789"/>
      <c r="AH132" s="789"/>
      <c r="AI132" s="789"/>
      <c r="AJ132" s="790"/>
      <c r="AK132" s="791">
        <v>5.0909454629999997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4.4000000000000004</v>
      </c>
      <c r="AB133" s="768"/>
      <c r="AC133" s="768"/>
      <c r="AD133" s="768"/>
      <c r="AE133" s="769"/>
      <c r="AF133" s="767">
        <v>3.9</v>
      </c>
      <c r="AG133" s="768"/>
      <c r="AH133" s="768"/>
      <c r="AI133" s="768"/>
      <c r="AJ133" s="769"/>
      <c r="AK133" s="767">
        <v>4.5999999999999996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dxVNfXTT3eD/aPDdDDQU/dcvXFlEQq9SlqTVeB6tTaq891DScSuJTvdudZoIuydZxV95B1rpmkIv2v+IdEr2Q==" saltValue="aFoKvMc+30Xd78dT8V8F3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sHIamuEZ2SDqnSLMgEVbZXzUnTmS6X6/tX92WLL64jgEiXjGowCdSrzoKIRJ0PE0kP7FPPf2A5UVlswcIEVFQ==" saltValue="PtWo3pleHBUjIS70joFc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pYmi83cAO0BSvCt9gYLfBFFXUy/78mdtqCBHu3mYeducW998yqEy0jum+j0RFJHu17BikQ7CoXadqQCtlGpFA==" saltValue="aV6UEpY9GzMUCDHqGcRT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2042057</v>
      </c>
      <c r="AP9" s="314">
        <v>91335</v>
      </c>
      <c r="AQ9" s="315">
        <v>63681</v>
      </c>
      <c r="AR9" s="316">
        <v>43.4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307343</v>
      </c>
      <c r="AP10" s="317">
        <v>13746</v>
      </c>
      <c r="AQ10" s="318">
        <v>8003</v>
      </c>
      <c r="AR10" s="319">
        <v>71.8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t="s">
        <v>518</v>
      </c>
      <c r="AP11" s="317" t="s">
        <v>518</v>
      </c>
      <c r="AQ11" s="318">
        <v>360</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519</v>
      </c>
      <c r="AL12" s="1190"/>
      <c r="AM12" s="1190"/>
      <c r="AN12" s="1191"/>
      <c r="AO12" s="317" t="s">
        <v>518</v>
      </c>
      <c r="AP12" s="317" t="s">
        <v>518</v>
      </c>
      <c r="AQ12" s="318">
        <v>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51152</v>
      </c>
      <c r="AP13" s="317">
        <v>2288</v>
      </c>
      <c r="AQ13" s="318">
        <v>2539</v>
      </c>
      <c r="AR13" s="319">
        <v>-9.9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43120</v>
      </c>
      <c r="AP14" s="317">
        <v>1929</v>
      </c>
      <c r="AQ14" s="318">
        <v>1117</v>
      </c>
      <c r="AR14" s="319">
        <v>72.7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-140418</v>
      </c>
      <c r="AP15" s="317">
        <v>-6280</v>
      </c>
      <c r="AQ15" s="318">
        <v>-4412</v>
      </c>
      <c r="AR15" s="319">
        <v>42.3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2303254</v>
      </c>
      <c r="AP16" s="317">
        <v>103017</v>
      </c>
      <c r="AQ16" s="318">
        <v>71307</v>
      </c>
      <c r="AR16" s="319">
        <v>44.5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8.7200000000000006</v>
      </c>
      <c r="AP21" s="331">
        <v>6.49</v>
      </c>
      <c r="AQ21" s="332">
        <v>2.23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98.2</v>
      </c>
      <c r="AP22" s="336">
        <v>97.2</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2113697</v>
      </c>
      <c r="AP32" s="345">
        <v>94539</v>
      </c>
      <c r="AQ32" s="346">
        <v>31105</v>
      </c>
      <c r="AR32" s="347">
        <v>203.9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518</v>
      </c>
      <c r="AP34" s="345" t="s">
        <v>518</v>
      </c>
      <c r="AQ34" s="346">
        <v>0</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t="s">
        <v>518</v>
      </c>
      <c r="AP35" s="345" t="s">
        <v>518</v>
      </c>
      <c r="AQ35" s="346">
        <v>8747</v>
      </c>
      <c r="AR35" s="347" t="s">
        <v>518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v>46818</v>
      </c>
      <c r="AP36" s="345">
        <v>2094</v>
      </c>
      <c r="AQ36" s="346">
        <v>2193</v>
      </c>
      <c r="AR36" s="347">
        <v>-4.5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t="s">
        <v>518</v>
      </c>
      <c r="AP37" s="345" t="s">
        <v>518</v>
      </c>
      <c r="AQ37" s="346">
        <v>863</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v>87</v>
      </c>
      <c r="AP38" s="348">
        <v>4</v>
      </c>
      <c r="AQ38" s="349">
        <v>1</v>
      </c>
      <c r="AR38" s="337">
        <v>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-290921</v>
      </c>
      <c r="AP39" s="345">
        <v>-13012</v>
      </c>
      <c r="AQ39" s="346">
        <v>-3092</v>
      </c>
      <c r="AR39" s="347">
        <v>320.8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-1587202</v>
      </c>
      <c r="AP40" s="345">
        <v>-70990</v>
      </c>
      <c r="AQ40" s="346">
        <v>-27116</v>
      </c>
      <c r="AR40" s="347">
        <v>161.80000000000001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282479</v>
      </c>
      <c r="AP41" s="345">
        <v>12634</v>
      </c>
      <c r="AQ41" s="346">
        <v>12702</v>
      </c>
      <c r="AR41" s="347">
        <v>-0.5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2481746</v>
      </c>
      <c r="AN51" s="367">
        <v>105395</v>
      </c>
      <c r="AO51" s="368">
        <v>29.2</v>
      </c>
      <c r="AP51" s="369">
        <v>47738</v>
      </c>
      <c r="AQ51" s="370">
        <v>-4.4000000000000004</v>
      </c>
      <c r="AR51" s="371">
        <v>33.6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1676769</v>
      </c>
      <c r="AN52" s="375">
        <v>71209</v>
      </c>
      <c r="AO52" s="376">
        <v>84.4</v>
      </c>
      <c r="AP52" s="377">
        <v>24937</v>
      </c>
      <c r="AQ52" s="378">
        <v>-5.5</v>
      </c>
      <c r="AR52" s="379">
        <v>89.9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2511677</v>
      </c>
      <c r="AN53" s="367">
        <v>108048</v>
      </c>
      <c r="AO53" s="368">
        <v>2.5</v>
      </c>
      <c r="AP53" s="369">
        <v>52191</v>
      </c>
      <c r="AQ53" s="370">
        <v>9.3000000000000007</v>
      </c>
      <c r="AR53" s="371">
        <v>-6.8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1319049</v>
      </c>
      <c r="AN54" s="375">
        <v>56743</v>
      </c>
      <c r="AO54" s="376">
        <v>-20.3</v>
      </c>
      <c r="AP54" s="377">
        <v>24843</v>
      </c>
      <c r="AQ54" s="378">
        <v>-0.4</v>
      </c>
      <c r="AR54" s="379">
        <v>-19.899999999999999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3277802</v>
      </c>
      <c r="AN55" s="367">
        <v>142439</v>
      </c>
      <c r="AO55" s="368">
        <v>31.8</v>
      </c>
      <c r="AP55" s="369">
        <v>47387</v>
      </c>
      <c r="AQ55" s="370">
        <v>-9.1999999999999993</v>
      </c>
      <c r="AR55" s="371">
        <v>41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1637654</v>
      </c>
      <c r="AN56" s="375">
        <v>71165</v>
      </c>
      <c r="AO56" s="376">
        <v>25.4</v>
      </c>
      <c r="AP56" s="377">
        <v>24928</v>
      </c>
      <c r="AQ56" s="378">
        <v>0.3</v>
      </c>
      <c r="AR56" s="379">
        <v>25.1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3953353</v>
      </c>
      <c r="AN57" s="367">
        <v>174610</v>
      </c>
      <c r="AO57" s="368">
        <v>22.6</v>
      </c>
      <c r="AP57" s="369">
        <v>51264</v>
      </c>
      <c r="AQ57" s="370">
        <v>8.1999999999999993</v>
      </c>
      <c r="AR57" s="371">
        <v>14.4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1983295</v>
      </c>
      <c r="AN58" s="375">
        <v>87598</v>
      </c>
      <c r="AO58" s="376">
        <v>23.1</v>
      </c>
      <c r="AP58" s="377">
        <v>26040</v>
      </c>
      <c r="AQ58" s="378">
        <v>4.5</v>
      </c>
      <c r="AR58" s="379">
        <v>18.600000000000001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3052688</v>
      </c>
      <c r="AN59" s="367">
        <v>136537</v>
      </c>
      <c r="AO59" s="368">
        <v>-21.8</v>
      </c>
      <c r="AP59" s="369">
        <v>52068</v>
      </c>
      <c r="AQ59" s="370">
        <v>1.6</v>
      </c>
      <c r="AR59" s="371">
        <v>-23.4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1990264</v>
      </c>
      <c r="AN60" s="375">
        <v>89018</v>
      </c>
      <c r="AO60" s="376">
        <v>1.6</v>
      </c>
      <c r="AP60" s="377">
        <v>26936</v>
      </c>
      <c r="AQ60" s="378">
        <v>3.4</v>
      </c>
      <c r="AR60" s="379">
        <v>-1.8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3055453</v>
      </c>
      <c r="AN61" s="382">
        <v>133406</v>
      </c>
      <c r="AO61" s="383">
        <v>12.9</v>
      </c>
      <c r="AP61" s="384">
        <v>50130</v>
      </c>
      <c r="AQ61" s="385">
        <v>1.1000000000000001</v>
      </c>
      <c r="AR61" s="371">
        <v>11.8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1721406</v>
      </c>
      <c r="AN62" s="375">
        <v>75147</v>
      </c>
      <c r="AO62" s="376">
        <v>22.8</v>
      </c>
      <c r="AP62" s="377">
        <v>25537</v>
      </c>
      <c r="AQ62" s="378">
        <v>0.5</v>
      </c>
      <c r="AR62" s="379">
        <v>22.3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DrVkxGco9cUuh3R4KIDZYQk5HsmMMFCsoSjFrQnsR6HSK/7uQ5+xmIyVRIDwEpnp+5ckVG3zHtuFcUWS1R3jA==" saltValue="uJMQAfkUEnBT9u06Qn7Zq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yiOgU3paa/J4XW7fnVZX5MFmd9C7b1DJOh5HujEvyWZaYJmhNVwFw0U8fAx8nsfvCUZuUkJIaJbVfG/lm57buA==" saltValue="sUGEG9gp46PmUUpIl0vZ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QxPvuINwY98dzhDLd0SXH0pecjA3/3Fk3AEfxqlbPITRusndSo05OjoP3e/NFjxJo3dyStjkACzDdlYOc/T6Ng==" saltValue="cn3lERqfEFkjv8+QpbDi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14.99</v>
      </c>
      <c r="G47" s="12">
        <v>15.54</v>
      </c>
      <c r="H47" s="12">
        <v>15.79</v>
      </c>
      <c r="I47" s="12">
        <v>16.440000000000001</v>
      </c>
      <c r="J47" s="13">
        <v>18.48</v>
      </c>
    </row>
    <row r="48" spans="2:10" ht="57.75" customHeight="1" x14ac:dyDescent="0.15">
      <c r="B48" s="14"/>
      <c r="C48" s="1202" t="s">
        <v>4</v>
      </c>
      <c r="D48" s="1202"/>
      <c r="E48" s="1203"/>
      <c r="F48" s="15">
        <v>7.99</v>
      </c>
      <c r="G48" s="16">
        <v>8.42</v>
      </c>
      <c r="H48" s="16">
        <v>7.01</v>
      </c>
      <c r="I48" s="16">
        <v>10.79</v>
      </c>
      <c r="J48" s="17">
        <v>16.64</v>
      </c>
    </row>
    <row r="49" spans="2:10" ht="57.75" customHeight="1" thickBot="1" x14ac:dyDescent="0.2">
      <c r="B49" s="18"/>
      <c r="C49" s="1204" t="s">
        <v>5</v>
      </c>
      <c r="D49" s="1204"/>
      <c r="E49" s="1205"/>
      <c r="F49" s="19">
        <v>6.6</v>
      </c>
      <c r="G49" s="20">
        <v>0.2</v>
      </c>
      <c r="H49" s="20">
        <v>8.0299999999999994</v>
      </c>
      <c r="I49" s="20">
        <v>4.0199999999999996</v>
      </c>
      <c r="J49" s="21">
        <v>8.07</v>
      </c>
    </row>
    <row r="50" spans="2:10" ht="13.5" customHeight="1" x14ac:dyDescent="0.15"/>
  </sheetData>
  <sheetProtection algorithmName="SHA-512" hashValue="e5O9fve4qN0ldO5H4bN/oWSVjJ91abYlxA/skod9FQyROxP0xbD3LOMQ2kJGhPPwg5EoPrxAI7YVTAXxWNk6fw==" saltValue="tpHd/MsNwcQFj/A/Xqku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原美希</cp:lastModifiedBy>
  <cp:lastPrinted>2022-09-14T06:15:53Z</cp:lastPrinted>
  <dcterms:created xsi:type="dcterms:W3CDTF">2022-02-02T07:07:16Z</dcterms:created>
  <dcterms:modified xsi:type="dcterms:W3CDTF">2022-09-14T06:15:59Z</dcterms:modified>
  <cp:category/>
</cp:coreProperties>
</file>